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cenciasaecid-my.sharepoint.com/personal/ncarreror_aecid_es1/Documents/Documentos/1- COOPERACIÓN TRIANGULAR/PROGRAMA DE CT ALAC/GUÍA ENTIDADES SOCIAS/v3/"/>
    </mc:Choice>
  </mc:AlternateContent>
  <xr:revisionPtr revIDLastSave="2" documentId="8_{08D10AFE-D7E1-41CE-B424-A44E2F6B65E2}" xr6:coauthVersionLast="47" xr6:coauthVersionMax="47" xr10:uidLastSave="{15A5135A-5A3C-439B-B788-52B496501234}"/>
  <bookViews>
    <workbookView xWindow="-120" yWindow="-120" windowWidth="29040" windowHeight="15720" tabRatio="551" xr2:uid="{0B32BF73-8139-438F-8BA2-2D04E0776535}"/>
  </bookViews>
  <sheets>
    <sheet name="I. FINANCIACIÓN AECID" sheetId="21" r:id="rId1"/>
    <sheet name="II. CUADRO-RESUMEN-OBLIGATORIO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8" l="1"/>
  <c r="D13" i="18" s="1"/>
  <c r="G149" i="21"/>
  <c r="G101" i="21"/>
  <c r="G77" i="21"/>
  <c r="G173" i="21"/>
  <c r="G125" i="21"/>
  <c r="G53" i="21"/>
  <c r="F172" i="21"/>
  <c r="H172" i="21" s="1"/>
  <c r="F171" i="21"/>
  <c r="H171" i="21" s="1"/>
  <c r="F170" i="21"/>
  <c r="H170" i="21" s="1"/>
  <c r="F169" i="21"/>
  <c r="H169" i="21" s="1"/>
  <c r="F168" i="21"/>
  <c r="H168" i="21" s="1"/>
  <c r="F166" i="21"/>
  <c r="H166" i="21" s="1"/>
  <c r="F165" i="21"/>
  <c r="H165" i="21" s="1"/>
  <c r="F164" i="21"/>
  <c r="H164" i="21" s="1"/>
  <c r="F163" i="21"/>
  <c r="H163" i="21" s="1"/>
  <c r="F162" i="21"/>
  <c r="H162" i="21" s="1"/>
  <c r="F161" i="21"/>
  <c r="H161" i="21" s="1"/>
  <c r="F159" i="21"/>
  <c r="H159" i="21" s="1"/>
  <c r="F158" i="21"/>
  <c r="H158" i="21" s="1"/>
  <c r="F157" i="21"/>
  <c r="H157" i="21" s="1"/>
  <c r="F155" i="21"/>
  <c r="H155" i="21" s="1"/>
  <c r="F154" i="21"/>
  <c r="H154" i="21" s="1"/>
  <c r="F153" i="21"/>
  <c r="H153" i="21" s="1"/>
  <c r="F152" i="21"/>
  <c r="H152" i="21" s="1"/>
  <c r="F148" i="21"/>
  <c r="H148" i="21" s="1"/>
  <c r="F147" i="21"/>
  <c r="H147" i="21" s="1"/>
  <c r="F146" i="21"/>
  <c r="H146" i="21" s="1"/>
  <c r="F145" i="21"/>
  <c r="H145" i="21" s="1"/>
  <c r="F144" i="21"/>
  <c r="H144" i="21" s="1"/>
  <c r="F142" i="21"/>
  <c r="H142" i="21" s="1"/>
  <c r="F141" i="21"/>
  <c r="H141" i="21" s="1"/>
  <c r="F140" i="21"/>
  <c r="H140" i="21" s="1"/>
  <c r="F139" i="21"/>
  <c r="H139" i="21" s="1"/>
  <c r="F138" i="21"/>
  <c r="H138" i="21" s="1"/>
  <c r="F137" i="21"/>
  <c r="H137" i="21" s="1"/>
  <c r="F135" i="21"/>
  <c r="H135" i="21" s="1"/>
  <c r="F134" i="21"/>
  <c r="H134" i="21" s="1"/>
  <c r="F133" i="21"/>
  <c r="H133" i="21" s="1"/>
  <c r="F131" i="21"/>
  <c r="H131" i="21" s="1"/>
  <c r="F130" i="21"/>
  <c r="H130" i="21" s="1"/>
  <c r="F129" i="21"/>
  <c r="H129" i="21" s="1"/>
  <c r="F128" i="21"/>
  <c r="F149" i="21" s="1"/>
  <c r="F124" i="21"/>
  <c r="H124" i="21" s="1"/>
  <c r="F123" i="21"/>
  <c r="H123" i="21" s="1"/>
  <c r="F122" i="21"/>
  <c r="H122" i="21" s="1"/>
  <c r="F121" i="21"/>
  <c r="H121" i="21" s="1"/>
  <c r="F120" i="21"/>
  <c r="H120" i="21" s="1"/>
  <c r="F118" i="21"/>
  <c r="H118" i="21" s="1"/>
  <c r="F117" i="21"/>
  <c r="H117" i="21" s="1"/>
  <c r="F116" i="21"/>
  <c r="H116" i="21" s="1"/>
  <c r="F115" i="21"/>
  <c r="H115" i="21" s="1"/>
  <c r="F114" i="21"/>
  <c r="H114" i="21" s="1"/>
  <c r="F113" i="21"/>
  <c r="H113" i="21" s="1"/>
  <c r="F111" i="21"/>
  <c r="H111" i="21" s="1"/>
  <c r="F110" i="21"/>
  <c r="H110" i="21" s="1"/>
  <c r="F109" i="21"/>
  <c r="H109" i="21" s="1"/>
  <c r="F107" i="21"/>
  <c r="H107" i="21" s="1"/>
  <c r="F106" i="21"/>
  <c r="F125" i="21" s="1"/>
  <c r="H125" i="21" s="1"/>
  <c r="F105" i="21"/>
  <c r="H105" i="21" s="1"/>
  <c r="F104" i="21"/>
  <c r="H104" i="21" s="1"/>
  <c r="F100" i="21"/>
  <c r="H100" i="21" s="1"/>
  <c r="F99" i="21"/>
  <c r="H99" i="21" s="1"/>
  <c r="F98" i="21"/>
  <c r="H98" i="21" s="1"/>
  <c r="F97" i="21"/>
  <c r="H97" i="21" s="1"/>
  <c r="F96" i="21"/>
  <c r="H96" i="21" s="1"/>
  <c r="F94" i="21"/>
  <c r="H94" i="21" s="1"/>
  <c r="F93" i="21"/>
  <c r="H93" i="21" s="1"/>
  <c r="F92" i="21"/>
  <c r="H92" i="21" s="1"/>
  <c r="F91" i="21"/>
  <c r="H91" i="21" s="1"/>
  <c r="F90" i="21"/>
  <c r="H90" i="21" s="1"/>
  <c r="F89" i="21"/>
  <c r="H89" i="21" s="1"/>
  <c r="F87" i="21"/>
  <c r="H87" i="21" s="1"/>
  <c r="F86" i="21"/>
  <c r="H86" i="21" s="1"/>
  <c r="F85" i="21"/>
  <c r="H85" i="21" s="1"/>
  <c r="F83" i="21"/>
  <c r="H83" i="21" s="1"/>
  <c r="F82" i="21"/>
  <c r="H82" i="21" s="1"/>
  <c r="F81" i="21"/>
  <c r="H81" i="21" s="1"/>
  <c r="F80" i="21"/>
  <c r="H80" i="21" s="1"/>
  <c r="F76" i="21"/>
  <c r="H76" i="21" s="1"/>
  <c r="F75" i="21"/>
  <c r="H75" i="21" s="1"/>
  <c r="F74" i="21"/>
  <c r="H74" i="21" s="1"/>
  <c r="F73" i="21"/>
  <c r="H73" i="21" s="1"/>
  <c r="F72" i="21"/>
  <c r="H72" i="21" s="1"/>
  <c r="F70" i="21"/>
  <c r="H70" i="21" s="1"/>
  <c r="F69" i="21"/>
  <c r="H69" i="21" s="1"/>
  <c r="F68" i="21"/>
  <c r="H68" i="21" s="1"/>
  <c r="F67" i="21"/>
  <c r="H67" i="21" s="1"/>
  <c r="F66" i="21"/>
  <c r="H66" i="21" s="1"/>
  <c r="F65" i="21"/>
  <c r="H65" i="21" s="1"/>
  <c r="F63" i="21"/>
  <c r="H63" i="21" s="1"/>
  <c r="F62" i="21"/>
  <c r="H62" i="21" s="1"/>
  <c r="F61" i="21"/>
  <c r="H61" i="21" s="1"/>
  <c r="F59" i="21"/>
  <c r="H59" i="21" s="1"/>
  <c r="F58" i="21"/>
  <c r="H58" i="21" s="1"/>
  <c r="F57" i="21"/>
  <c r="H57" i="21" s="1"/>
  <c r="F56" i="21"/>
  <c r="H56" i="21" s="1"/>
  <c r="F52" i="21"/>
  <c r="H52" i="21" s="1"/>
  <c r="F51" i="21"/>
  <c r="H51" i="21" s="1"/>
  <c r="F50" i="21"/>
  <c r="H50" i="21" s="1"/>
  <c r="F49" i="21"/>
  <c r="H49" i="21" s="1"/>
  <c r="F48" i="21"/>
  <c r="H48" i="21" s="1"/>
  <c r="F46" i="21"/>
  <c r="H46" i="21" s="1"/>
  <c r="F45" i="21"/>
  <c r="H45" i="21" s="1"/>
  <c r="F44" i="21"/>
  <c r="H44" i="21" s="1"/>
  <c r="F43" i="21"/>
  <c r="H43" i="21" s="1"/>
  <c r="F42" i="21"/>
  <c r="H42" i="21" s="1"/>
  <c r="F41" i="21"/>
  <c r="H41" i="21" s="1"/>
  <c r="F39" i="21"/>
  <c r="H39" i="21" s="1"/>
  <c r="F38" i="21"/>
  <c r="H38" i="21" s="1"/>
  <c r="F37" i="21"/>
  <c r="H37" i="21" s="1"/>
  <c r="F35" i="21"/>
  <c r="H35" i="21" s="1"/>
  <c r="F34" i="21"/>
  <c r="H34" i="21" s="1"/>
  <c r="F33" i="21"/>
  <c r="H33" i="21" s="1"/>
  <c r="F32" i="21"/>
  <c r="H32" i="21" s="1"/>
  <c r="F28" i="21"/>
  <c r="H28" i="21" s="1"/>
  <c r="F27" i="21"/>
  <c r="H27" i="21" s="1"/>
  <c r="F26" i="21"/>
  <c r="H26" i="21" s="1"/>
  <c r="F25" i="21"/>
  <c r="H25" i="21" s="1"/>
  <c r="F24" i="21"/>
  <c r="H24" i="21" s="1"/>
  <c r="F22" i="21"/>
  <c r="H22" i="21" s="1"/>
  <c r="F21" i="21"/>
  <c r="H21" i="21" s="1"/>
  <c r="F20" i="21"/>
  <c r="H20" i="21" s="1"/>
  <c r="F19" i="21"/>
  <c r="H19" i="21" s="1"/>
  <c r="F18" i="21"/>
  <c r="H18" i="21" s="1"/>
  <c r="F17" i="21"/>
  <c r="H17" i="21" s="1"/>
  <c r="F15" i="21"/>
  <c r="H15" i="21" s="1"/>
  <c r="F14" i="21"/>
  <c r="H14" i="21" s="1"/>
  <c r="F13" i="21"/>
  <c r="H13" i="21" s="1"/>
  <c r="F11" i="21"/>
  <c r="H11" i="21" s="1"/>
  <c r="F10" i="21"/>
  <c r="H10" i="21" s="1"/>
  <c r="F9" i="21"/>
  <c r="H9" i="21" s="1"/>
  <c r="F8" i="21"/>
  <c r="H8" i="21" s="1"/>
  <c r="H106" i="21" l="1"/>
  <c r="H128" i="21"/>
  <c r="H149" i="21"/>
  <c r="D10" i="18"/>
  <c r="G29" i="21"/>
  <c r="F175" i="21" s="1"/>
  <c r="F29" i="21"/>
  <c r="D12" i="18"/>
  <c r="D8" i="18"/>
  <c r="D6" i="18"/>
  <c r="F53" i="21"/>
  <c r="H53" i="21" s="1"/>
  <c r="F77" i="21"/>
  <c r="H77" i="21" s="1"/>
  <c r="F173" i="21"/>
  <c r="H173" i="21" s="1"/>
  <c r="F101" i="21"/>
  <c r="H101" i="21" s="1"/>
  <c r="F174" i="21" l="1"/>
  <c r="H29" i="21"/>
  <c r="F176" i="21" s="1"/>
</calcChain>
</file>

<file path=xl/sharedStrings.xml><?xml version="1.0" encoding="utf-8"?>
<sst xmlns="http://schemas.openxmlformats.org/spreadsheetml/2006/main" count="455" uniqueCount="64">
  <si>
    <t>Jornada</t>
  </si>
  <si>
    <t>Día</t>
  </si>
  <si>
    <t>Unidad</t>
  </si>
  <si>
    <t>Precio unitario</t>
  </si>
  <si>
    <t>Costes</t>
  </si>
  <si>
    <t>Vuelo</t>
  </si>
  <si>
    <t>1.2 Vuelos entre países de América Latina (ida y vuelta)</t>
  </si>
  <si>
    <t>1.3 Vuelos internos en un país (ida y vuelta)</t>
  </si>
  <si>
    <t>*En el caso de desplazamiento de funcionarios españoles será de aplicación el Real Decreto 462/2002, de 24 de mayo, sobre indemnizaciones por razón del servicio. Anexo I</t>
  </si>
  <si>
    <t>2.1 Dietas/viáticos de manutención*</t>
  </si>
  <si>
    <t>N/A</t>
  </si>
  <si>
    <t>Nº personas</t>
  </si>
  <si>
    <t>Nº jornadas</t>
  </si>
  <si>
    <t>Item</t>
  </si>
  <si>
    <t>1. TRANSPORTE</t>
  </si>
  <si>
    <t>4. HONORARIOS</t>
  </si>
  <si>
    <t>2. PER DIEMS</t>
  </si>
  <si>
    <t>2.3 Alojamiento España</t>
  </si>
  <si>
    <t>3. SERVICIOS LOGÍSTICOS</t>
  </si>
  <si>
    <t>2.2 Alojamiento América Latina*</t>
  </si>
  <si>
    <t>ACTIVIDAD 1: (NOMBRE)</t>
  </si>
  <si>
    <t>1.1 Vuelos América Latina-España / España-América Latina (ida y vuelta)</t>
  </si>
  <si>
    <t>1.4 Transporte local (microbus, van, etc)</t>
  </si>
  <si>
    <t>4.1 Jornada virtual (perfil senior)</t>
  </si>
  <si>
    <t>4.1 Jornada virtual (perfil junior)</t>
  </si>
  <si>
    <t>4.3 Jornada presencial (perfil senior)</t>
  </si>
  <si>
    <t>4.4 Jornada presencial (perfil junior)</t>
  </si>
  <si>
    <t>SUBTOTAL ACTIVIDAD 1</t>
  </si>
  <si>
    <t>SUBTOTAL ACTIVIDAD 2</t>
  </si>
  <si>
    <t>ACTIVIDAD 2: (NOMBRE)</t>
  </si>
  <si>
    <t>ACTIVIDAD 3: (NOMBRE)</t>
  </si>
  <si>
    <t>ACTIVIDAD 4: (NOMBRE)</t>
  </si>
  <si>
    <t>ACTIVIDAD 5: (NOMBRE)</t>
  </si>
  <si>
    <t>SUBTOTAL ACTIVIDAD 4</t>
  </si>
  <si>
    <t>SUBTOTAL ACTIVIDAD 5</t>
  </si>
  <si>
    <t>SUBTOTAL ACTIVIDAD 3</t>
  </si>
  <si>
    <t>SUBTOTAL ACTIVIDAD 6</t>
  </si>
  <si>
    <t>SUBTOTAL ACTIVIDAD 7</t>
  </si>
  <si>
    <t>TOTAL PROGRAMACIÓN</t>
  </si>
  <si>
    <t>ACTIVIDAD 6: (NOMBRE)</t>
  </si>
  <si>
    <t>ACTIVIDAD 7: (NOMBRE)</t>
  </si>
  <si>
    <t>HOJA 1: PRESUPUESTO TOTAL DE LA PROGRAMACIÓN, DESGLOSADO POR ACTIVIDAD</t>
  </si>
  <si>
    <t>3.1 Catering/coffee break</t>
  </si>
  <si>
    <t>3.2 Material didáctico (no inventariable) para capacitaciones</t>
  </si>
  <si>
    <t>3.3 Alquiler de sala</t>
  </si>
  <si>
    <t>3.4 Traducción e interpretación</t>
  </si>
  <si>
    <t>3.6 Visados</t>
  </si>
  <si>
    <t>4.5 Consultoria externa</t>
  </si>
  <si>
    <t>TOTAL SOLICITUD FINANCICIACIÓN AECID</t>
  </si>
  <si>
    <t xml:space="preserve">TOTAL SOLICITUD FINANCICIACIÓN AECID </t>
  </si>
  <si>
    <t>HOJA 3: CUADRO RESUMEN GASTOS (FINANCIACIÓN AECID)</t>
  </si>
  <si>
    <t>TOTAL CONTRAPARTIDAS</t>
  </si>
  <si>
    <t xml:space="preserve">1.1 VUELOS Y TRANSPORTE INTERNO </t>
  </si>
  <si>
    <t>2.1 DIETAS/VIÁTICOS Y ALOJAMIENTO</t>
  </si>
  <si>
    <t>4.1 HONORARIOS EXPERTOS/AS AMÉRICA LATINA</t>
  </si>
  <si>
    <t>4.2 HONORARIOS EXPERTOS/AS ESPAÑA</t>
  </si>
  <si>
    <t>3.1 CATERING, MATERIAL, SALAS, TRADUCCIÓN, EDICIÓN DE PRODUCTOS  Y VISADOS</t>
  </si>
  <si>
    <t>3.5 Gastos edición Publicaciones/Productos de Conocimiento</t>
  </si>
  <si>
    <t>Coste total, en euros (€) Financiación AECID</t>
  </si>
  <si>
    <t>Coste total, en euros (€) Contrapartidas</t>
  </si>
  <si>
    <t>Coste total, en euros (€) Total Programación</t>
  </si>
  <si>
    <t>Porcentaje (%) sobre total Financiación AECID</t>
  </si>
  <si>
    <t>TOTAL</t>
  </si>
  <si>
    <t>[AÑO CONV] - (TÍTULO DE LA PROGRAMACIÓN)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</si>
</sst>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1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Aptos Narrow"/>
      <family val="2"/>
      <scheme val="minor"/>
    </font>
    <font>
      <b/>
      <sz val="11"/>
      <color theme="0"/>
      <name val="Roboto"/>
    </font>
    <font>
      <sz val="11"/>
      <color theme="1"/>
      <name val="Roboto"/>
    </font>
    <font>
      <b/>
      <sz val="11"/>
      <name val="Roboto"/>
    </font>
    <font>
      <sz val="11"/>
      <name val="Roboto"/>
    </font>
    <font>
      <b/>
      <sz val="12"/>
      <color theme="0"/>
      <name val="Roboto"/>
    </font>
    <font>
      <sz val="14"/>
      <color rgb="FF000000"/>
      <name val="Roboto"/>
    </font>
    <font>
      <u/>
      <sz val="11"/>
      <color rgb="FFDD0735"/>
      <name val="Roboto"/>
    </font>
    <font>
      <b/>
      <sz val="9"/>
      <color theme="0"/>
      <name val="Roboto"/>
    </font>
    <font>
      <b/>
      <sz val="11"/>
      <color theme="1"/>
      <name val="Roboto"/>
    </font>
    <font>
      <b/>
      <sz val="11"/>
      <color rgb="FFFFFFFF"/>
      <name val="Roboto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BF10"/>
        <bgColor rgb="FFC0C0C0"/>
      </patternFill>
    </fill>
    <fill>
      <patternFill patternType="solid">
        <fgColor rgb="FFF6C5E3"/>
        <bgColor rgb="FF9999FF"/>
      </patternFill>
    </fill>
    <fill>
      <patternFill patternType="solid">
        <fgColor rgb="FFF84C56"/>
        <bgColor rgb="FF9999FF"/>
      </patternFill>
    </fill>
    <fill>
      <patternFill patternType="solid">
        <fgColor rgb="FFDD0735"/>
        <bgColor indexed="64"/>
      </patternFill>
    </fill>
    <fill>
      <patternFill patternType="solid">
        <fgColor rgb="FFFDBF10"/>
        <bgColor indexed="64"/>
      </patternFill>
    </fill>
    <fill>
      <patternFill patternType="solid">
        <fgColor rgb="FFDD0735"/>
        <bgColor rgb="FF9999FF"/>
      </patternFill>
    </fill>
    <fill>
      <patternFill patternType="solid">
        <fgColor rgb="FFF84C56"/>
        <bgColor rgb="FFC0C0C0"/>
      </patternFill>
    </fill>
    <fill>
      <patternFill patternType="solid">
        <fgColor rgb="FFFFC000"/>
        <bgColor indexed="64"/>
      </patternFill>
    </fill>
    <fill>
      <patternFill patternType="solid">
        <fgColor rgb="FFDD0735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4" fontId="6" fillId="2" borderId="1" xfId="2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0" fontId="4" fillId="0" borderId="2" xfId="1" applyFont="1" applyBorder="1" applyAlignment="1">
      <alignment vertical="center"/>
    </xf>
    <xf numFmtId="0" fontId="6" fillId="0" borderId="2" xfId="1" applyFont="1" applyBorder="1"/>
    <xf numFmtId="0" fontId="6" fillId="2" borderId="1" xfId="2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left" vertical="center" wrapText="1"/>
    </xf>
    <xf numFmtId="4" fontId="3" fillId="6" borderId="1" xfId="0" applyNumberFormat="1" applyFont="1" applyFill="1" applyBorder="1"/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/>
    <xf numFmtId="4" fontId="5" fillId="3" borderId="1" xfId="1" applyNumberFormat="1" applyFont="1" applyFill="1" applyBorder="1"/>
    <xf numFmtId="0" fontId="8" fillId="0" borderId="0" xfId="1" applyFont="1"/>
    <xf numFmtId="0" fontId="4" fillId="0" borderId="0" xfId="0" applyFont="1" applyAlignment="1">
      <alignment vertical="center" wrapText="1"/>
    </xf>
    <xf numFmtId="0" fontId="9" fillId="0" borderId="0" xfId="3" applyFont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5" borderId="2" xfId="1" applyFont="1" applyFill="1" applyBorder="1" applyAlignment="1">
      <alignment vertical="center" wrapText="1"/>
    </xf>
    <xf numFmtId="0" fontId="5" fillId="5" borderId="4" xfId="1" applyFont="1" applyFill="1" applyBorder="1" applyAlignment="1">
      <alignment vertical="center" wrapText="1"/>
    </xf>
    <xf numFmtId="0" fontId="5" fillId="5" borderId="3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6" borderId="1" xfId="0" applyFont="1" applyFill="1" applyBorder="1"/>
    <xf numFmtId="0" fontId="5" fillId="5" borderId="2" xfId="1" applyFont="1" applyFill="1" applyBorder="1" applyAlignment="1">
      <alignment vertical="center"/>
    </xf>
    <xf numFmtId="0" fontId="5" fillId="5" borderId="4" xfId="1" applyFont="1" applyFill="1" applyBorder="1" applyAlignment="1">
      <alignment vertical="center"/>
    </xf>
    <xf numFmtId="0" fontId="5" fillId="5" borderId="3" xfId="1" applyFont="1" applyFill="1" applyBorder="1" applyAlignment="1">
      <alignment vertical="center"/>
    </xf>
    <xf numFmtId="10" fontId="4" fillId="0" borderId="8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3" fillId="8" borderId="1" xfId="1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4" fontId="4" fillId="0" borderId="0" xfId="0" applyNumberFormat="1" applyFont="1"/>
    <xf numFmtId="4" fontId="11" fillId="10" borderId="2" xfId="0" applyNumberFormat="1" applyFont="1" applyFill="1" applyBorder="1"/>
    <xf numFmtId="4" fontId="12" fillId="11" borderId="3" xfId="0" applyNumberFormat="1" applyFont="1" applyFill="1" applyBorder="1"/>
    <xf numFmtId="0" fontId="11" fillId="7" borderId="1" xfId="0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left" vertical="center"/>
    </xf>
    <xf numFmtId="0" fontId="3" fillId="8" borderId="4" xfId="1" applyFont="1" applyFill="1" applyBorder="1" applyAlignment="1">
      <alignment horizontal="left" vertical="center"/>
    </xf>
    <xf numFmtId="0" fontId="10" fillId="9" borderId="1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10" fillId="9" borderId="9" xfId="1" applyFont="1" applyFill="1" applyBorder="1" applyAlignment="1">
      <alignment horizontal="center" vertical="center" wrapText="1"/>
    </xf>
    <xf numFmtId="0" fontId="10" fillId="9" borderId="5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left" vertical="center" wrapText="1"/>
    </xf>
    <xf numFmtId="0" fontId="5" fillId="5" borderId="6" xfId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/>
    </xf>
    <xf numFmtId="0" fontId="12" fillId="11" borderId="2" xfId="0" applyFont="1" applyFill="1" applyBorder="1" applyAlignment="1">
      <alignment horizontal="right"/>
    </xf>
    <xf numFmtId="0" fontId="12" fillId="11" borderId="4" xfId="0" applyFont="1" applyFill="1" applyBorder="1" applyAlignment="1">
      <alignment horizontal="right"/>
    </xf>
    <xf numFmtId="0" fontId="12" fillId="11" borderId="3" xfId="0" applyFont="1" applyFill="1" applyBorder="1" applyAlignment="1">
      <alignment horizontal="right"/>
    </xf>
    <xf numFmtId="0" fontId="5" fillId="5" borderId="11" xfId="1" applyFont="1" applyFill="1" applyBorder="1" applyAlignment="1">
      <alignment horizontal="left" vertical="center" wrapText="1"/>
    </xf>
    <xf numFmtId="0" fontId="5" fillId="5" borderId="0" xfId="1" applyFont="1" applyFill="1" applyAlignment="1">
      <alignment horizontal="left" vertical="center" wrapText="1"/>
    </xf>
  </cellXfs>
  <cellStyles count="4">
    <cellStyle name="Hipervínculo" xfId="3" builtinId="8"/>
    <cellStyle name="Millares 2" xfId="2" xr:uid="{6F1CCA14-CF75-407A-B4E0-5853D002AA5D}"/>
    <cellStyle name="Normal" xfId="0" builtinId="0"/>
    <cellStyle name="Normal 2" xfId="1" xr:uid="{AAEFAE3E-EDB9-4713-9A8D-01B494FDA014}"/>
  </cellStyles>
  <dxfs count="0"/>
  <tableStyles count="0" defaultTableStyle="TableStyleMedium2" defaultPivotStyle="PivotStyleLight16"/>
  <colors>
    <mruColors>
      <color rgb="FFDD0735"/>
      <color rgb="FFFDBF10"/>
      <color rgb="FFF6C5E3"/>
      <color rgb="FFF84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923925</xdr:colOff>
          <xdr:row>0</xdr:row>
          <xdr:rowOff>95250</xdr:rowOff>
        </xdr:from>
        <xdr:to>
          <xdr:col>0</xdr:col>
          <xdr:colOff>2962275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714375</xdr:colOff>
      <xdr:row>0</xdr:row>
      <xdr:rowOff>104775</xdr:rowOff>
    </xdr:from>
    <xdr:to>
      <xdr:col>7</xdr:col>
      <xdr:colOff>1391920</xdr:colOff>
      <xdr:row>0</xdr:row>
      <xdr:rowOff>401320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5525" y="104775"/>
          <a:ext cx="2192020" cy="296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981075</xdr:colOff>
          <xdr:row>0</xdr:row>
          <xdr:rowOff>66675</xdr:rowOff>
        </xdr:from>
        <xdr:to>
          <xdr:col>0</xdr:col>
          <xdr:colOff>3019425</xdr:colOff>
          <xdr:row>2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1268557</xdr:colOff>
      <xdr:row>0</xdr:row>
      <xdr:rowOff>113434</xdr:rowOff>
    </xdr:from>
    <xdr:to>
      <xdr:col>3</xdr:col>
      <xdr:colOff>1477645</xdr:colOff>
      <xdr:row>0</xdr:row>
      <xdr:rowOff>409979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6375" y="113434"/>
          <a:ext cx="2209338" cy="29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oe.es/buscar/pdf/2002/BOE-A-2002-10337-consolidado.pdf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B118-131F-7D43-8CD9-D3B8BA55C8F1}">
  <dimension ref="A1:H1542"/>
  <sheetViews>
    <sheetView tabSelected="1" zoomScaleNormal="110" workbookViewId="0">
      <selection activeCell="L10" sqref="L10"/>
    </sheetView>
  </sheetViews>
  <sheetFormatPr baseColWidth="10" defaultColWidth="10.7109375" defaultRowHeight="15" x14ac:dyDescent="0.25"/>
  <cols>
    <col min="1" max="1" width="60" customWidth="1"/>
    <col min="2" max="2" width="14.42578125" customWidth="1"/>
    <col min="3" max="3" width="12" customWidth="1"/>
    <col min="4" max="4" width="15.85546875" customWidth="1"/>
    <col min="5" max="5" width="13.7109375" customWidth="1"/>
    <col min="6" max="6" width="22" customWidth="1"/>
    <col min="7" max="7" width="22.7109375" customWidth="1"/>
    <col min="8" max="8" width="21.7109375" customWidth="1"/>
  </cols>
  <sheetData>
    <row r="1" spans="1:8" s="27" customFormat="1" ht="36" customHeight="1" x14ac:dyDescent="0.25">
      <c r="A1" s="60"/>
      <c r="B1" s="58"/>
      <c r="C1" s="58"/>
      <c r="D1" s="58"/>
      <c r="E1" s="58"/>
      <c r="F1" s="58"/>
      <c r="G1" s="58"/>
      <c r="H1" s="58"/>
    </row>
    <row r="2" spans="1:8" s="27" customFormat="1" ht="36" customHeight="1" x14ac:dyDescent="0.25">
      <c r="A2" s="60"/>
      <c r="B2" s="59" t="s">
        <v>63</v>
      </c>
      <c r="C2" s="59"/>
      <c r="D2" s="59"/>
      <c r="E2" s="59"/>
      <c r="F2" s="59"/>
      <c r="G2" s="59"/>
      <c r="H2" s="59"/>
    </row>
    <row r="3" spans="1:8" ht="3.75" customHeight="1" x14ac:dyDescent="0.25">
      <c r="A3" s="61"/>
      <c r="B3" s="61"/>
      <c r="C3" s="61"/>
      <c r="D3" s="61"/>
      <c r="E3" s="61"/>
      <c r="F3" s="61"/>
    </row>
    <row r="4" spans="1:8" s="1" customFormat="1" ht="26.1" customHeight="1" x14ac:dyDescent="0.25">
      <c r="A4" s="62" t="s">
        <v>41</v>
      </c>
      <c r="B4" s="63"/>
      <c r="C4" s="63"/>
      <c r="D4" s="63"/>
      <c r="E4" s="63"/>
      <c r="F4" s="63"/>
      <c r="G4" s="63"/>
      <c r="H4" s="63"/>
    </row>
    <row r="5" spans="1:8" s="1" customFormat="1" ht="30" customHeight="1" x14ac:dyDescent="0.25">
      <c r="A5" s="14" t="s">
        <v>4</v>
      </c>
      <c r="B5" s="26" t="s">
        <v>2</v>
      </c>
      <c r="C5" s="14" t="s">
        <v>11</v>
      </c>
      <c r="D5" s="14" t="s">
        <v>12</v>
      </c>
      <c r="E5" s="14" t="s">
        <v>3</v>
      </c>
      <c r="F5" s="14" t="s">
        <v>58</v>
      </c>
      <c r="G5" s="14" t="s">
        <v>59</v>
      </c>
      <c r="H5" s="14" t="s">
        <v>60</v>
      </c>
    </row>
    <row r="6" spans="1:8" s="1" customFormat="1" ht="14.1" customHeight="1" x14ac:dyDescent="0.25">
      <c r="A6" s="64" t="s">
        <v>20</v>
      </c>
      <c r="B6" s="65"/>
      <c r="C6" s="65"/>
      <c r="D6" s="65"/>
      <c r="E6" s="65"/>
      <c r="F6" s="65"/>
      <c r="G6" s="65"/>
      <c r="H6" s="65"/>
    </row>
    <row r="7" spans="1:8" s="1" customFormat="1" ht="15" customHeight="1" x14ac:dyDescent="0.25">
      <c r="A7" s="33" t="s">
        <v>14</v>
      </c>
      <c r="B7" s="33"/>
      <c r="C7" s="33"/>
      <c r="D7" s="33"/>
      <c r="E7" s="33"/>
      <c r="F7" s="33"/>
      <c r="G7" s="33"/>
      <c r="H7" s="33"/>
    </row>
    <row r="8" spans="1:8" s="1" customFormat="1" x14ac:dyDescent="0.25">
      <c r="A8" s="2" t="s">
        <v>21</v>
      </c>
      <c r="B8" s="3" t="s">
        <v>5</v>
      </c>
      <c r="C8" s="4">
        <v>0</v>
      </c>
      <c r="D8" s="4" t="s">
        <v>10</v>
      </c>
      <c r="E8" s="5">
        <v>1700</v>
      </c>
      <c r="F8" s="6">
        <f>C8*E8</f>
        <v>0</v>
      </c>
      <c r="G8" s="6">
        <v>0</v>
      </c>
      <c r="H8" s="6">
        <f>F8+G8</f>
        <v>0</v>
      </c>
    </row>
    <row r="9" spans="1:8" s="1" customFormat="1" x14ac:dyDescent="0.25">
      <c r="A9" s="2" t="s">
        <v>6</v>
      </c>
      <c r="B9" s="3" t="s">
        <v>5</v>
      </c>
      <c r="C9" s="4">
        <v>0</v>
      </c>
      <c r="D9" s="4" t="s">
        <v>10</v>
      </c>
      <c r="E9" s="5">
        <v>750</v>
      </c>
      <c r="F9" s="6">
        <f>C9*E9</f>
        <v>0</v>
      </c>
      <c r="G9" s="6">
        <v>0</v>
      </c>
      <c r="H9" s="6">
        <f>F9+G9</f>
        <v>0</v>
      </c>
    </row>
    <row r="10" spans="1:8" s="1" customFormat="1" x14ac:dyDescent="0.25">
      <c r="A10" s="2" t="s">
        <v>7</v>
      </c>
      <c r="B10" s="3" t="s">
        <v>5</v>
      </c>
      <c r="C10" s="4">
        <v>0</v>
      </c>
      <c r="D10" s="4" t="s">
        <v>10</v>
      </c>
      <c r="E10" s="5">
        <v>300</v>
      </c>
      <c r="F10" s="6">
        <f>C10*E10</f>
        <v>0</v>
      </c>
      <c r="G10" s="6">
        <v>0</v>
      </c>
      <c r="H10" s="6">
        <f>F10+G10</f>
        <v>0</v>
      </c>
    </row>
    <row r="11" spans="1:8" s="1" customFormat="1" x14ac:dyDescent="0.25">
      <c r="A11" s="2" t="s">
        <v>22</v>
      </c>
      <c r="B11" s="3" t="s">
        <v>13</v>
      </c>
      <c r="C11" s="4" t="s">
        <v>10</v>
      </c>
      <c r="D11" s="4" t="s">
        <v>10</v>
      </c>
      <c r="E11" s="5">
        <v>0</v>
      </c>
      <c r="F11" s="6">
        <f>E11</f>
        <v>0</v>
      </c>
      <c r="G11" s="6">
        <v>0</v>
      </c>
      <c r="H11" s="6">
        <f>F11+G11</f>
        <v>0</v>
      </c>
    </row>
    <row r="12" spans="1:8" s="1" customFormat="1" ht="15" customHeight="1" x14ac:dyDescent="0.25">
      <c r="A12" s="33" t="s">
        <v>16</v>
      </c>
      <c r="B12" s="33"/>
      <c r="C12" s="33"/>
      <c r="D12" s="33"/>
      <c r="E12" s="33"/>
      <c r="F12" s="33"/>
      <c r="G12" s="33"/>
      <c r="H12" s="33"/>
    </row>
    <row r="13" spans="1:8" s="1" customFormat="1" x14ac:dyDescent="0.25">
      <c r="A13" s="7" t="s">
        <v>9</v>
      </c>
      <c r="B13" s="8" t="s">
        <v>1</v>
      </c>
      <c r="C13" s="9">
        <v>0</v>
      </c>
      <c r="D13" s="9">
        <v>1</v>
      </c>
      <c r="E13" s="5">
        <v>60</v>
      </c>
      <c r="F13" s="10">
        <f>C13*D13*E13</f>
        <v>0</v>
      </c>
      <c r="G13" s="10">
        <v>0</v>
      </c>
      <c r="H13" s="10">
        <f>F13+G13</f>
        <v>0</v>
      </c>
    </row>
    <row r="14" spans="1:8" s="1" customFormat="1" x14ac:dyDescent="0.25">
      <c r="A14" s="7" t="s">
        <v>19</v>
      </c>
      <c r="B14" s="8" t="s">
        <v>1</v>
      </c>
      <c r="C14" s="9">
        <v>0</v>
      </c>
      <c r="D14" s="9">
        <v>1</v>
      </c>
      <c r="E14" s="5">
        <v>100</v>
      </c>
      <c r="F14" s="10">
        <f>C14*D14*E14</f>
        <v>0</v>
      </c>
      <c r="G14" s="10">
        <v>0</v>
      </c>
      <c r="H14" s="10">
        <f t="shared" ref="H14:H15" si="0">F14+G14</f>
        <v>0</v>
      </c>
    </row>
    <row r="15" spans="1:8" s="1" customFormat="1" x14ac:dyDescent="0.25">
      <c r="A15" s="7" t="s">
        <v>17</v>
      </c>
      <c r="B15" s="8" t="s">
        <v>1</v>
      </c>
      <c r="C15" s="9">
        <v>0</v>
      </c>
      <c r="D15" s="9">
        <v>1</v>
      </c>
      <c r="E15" s="5">
        <v>170</v>
      </c>
      <c r="F15" s="10">
        <f>C15*D15*E15</f>
        <v>0</v>
      </c>
      <c r="G15" s="10">
        <v>0</v>
      </c>
      <c r="H15" s="10">
        <f t="shared" si="0"/>
        <v>0</v>
      </c>
    </row>
    <row r="16" spans="1:8" s="1" customFormat="1" ht="15" customHeight="1" x14ac:dyDescent="0.25">
      <c r="A16" s="33" t="s">
        <v>18</v>
      </c>
      <c r="B16" s="33"/>
      <c r="C16" s="33"/>
      <c r="D16" s="33"/>
      <c r="E16" s="33"/>
      <c r="F16" s="33"/>
      <c r="G16" s="33"/>
      <c r="H16" s="33"/>
    </row>
    <row r="17" spans="1:8" s="1" customFormat="1" x14ac:dyDescent="0.25">
      <c r="A17" s="7" t="s">
        <v>42</v>
      </c>
      <c r="B17" s="3" t="s">
        <v>13</v>
      </c>
      <c r="C17" s="4" t="s">
        <v>10</v>
      </c>
      <c r="D17" s="4" t="s">
        <v>10</v>
      </c>
      <c r="E17" s="5">
        <v>0</v>
      </c>
      <c r="F17" s="6">
        <f>E17</f>
        <v>0</v>
      </c>
      <c r="G17" s="10">
        <v>0</v>
      </c>
      <c r="H17" s="6">
        <f>F17+G17</f>
        <v>0</v>
      </c>
    </row>
    <row r="18" spans="1:8" s="1" customFormat="1" x14ac:dyDescent="0.25">
      <c r="A18" s="2" t="s">
        <v>43</v>
      </c>
      <c r="B18" s="3" t="s">
        <v>13</v>
      </c>
      <c r="C18" s="4" t="s">
        <v>10</v>
      </c>
      <c r="D18" s="4" t="s">
        <v>10</v>
      </c>
      <c r="E18" s="5">
        <v>0</v>
      </c>
      <c r="F18" s="6">
        <f>E18</f>
        <v>0</v>
      </c>
      <c r="G18" s="10">
        <v>0</v>
      </c>
      <c r="H18" s="6">
        <f t="shared" ref="H18:H22" si="1">F18+G18</f>
        <v>0</v>
      </c>
    </row>
    <row r="19" spans="1:8" s="1" customFormat="1" x14ac:dyDescent="0.25">
      <c r="A19" s="2" t="s">
        <v>44</v>
      </c>
      <c r="B19" s="3" t="s">
        <v>13</v>
      </c>
      <c r="C19" s="4" t="s">
        <v>10</v>
      </c>
      <c r="D19" s="4" t="s">
        <v>10</v>
      </c>
      <c r="E19" s="5">
        <v>0</v>
      </c>
      <c r="F19" s="6">
        <f>E19</f>
        <v>0</v>
      </c>
      <c r="G19" s="10">
        <v>0</v>
      </c>
      <c r="H19" s="6">
        <f t="shared" si="1"/>
        <v>0</v>
      </c>
    </row>
    <row r="20" spans="1:8" s="1" customFormat="1" x14ac:dyDescent="0.25">
      <c r="A20" s="2" t="s">
        <v>45</v>
      </c>
      <c r="B20" s="3" t="s">
        <v>13</v>
      </c>
      <c r="C20" s="4" t="s">
        <v>10</v>
      </c>
      <c r="D20" s="4" t="s">
        <v>10</v>
      </c>
      <c r="E20" s="5">
        <v>0</v>
      </c>
      <c r="F20" s="6">
        <f>E20</f>
        <v>0</v>
      </c>
      <c r="G20" s="10">
        <v>0</v>
      </c>
      <c r="H20" s="6">
        <f>F20+G20</f>
        <v>0</v>
      </c>
    </row>
    <row r="21" spans="1:8" s="1" customFormat="1" x14ac:dyDescent="0.25">
      <c r="A21" s="2" t="s">
        <v>57</v>
      </c>
      <c r="B21" s="3" t="s">
        <v>13</v>
      </c>
      <c r="C21" s="4" t="s">
        <v>10</v>
      </c>
      <c r="D21" s="4" t="s">
        <v>10</v>
      </c>
      <c r="E21" s="5">
        <v>0</v>
      </c>
      <c r="F21" s="6">
        <f>E21</f>
        <v>0</v>
      </c>
      <c r="G21" s="10">
        <v>0</v>
      </c>
      <c r="H21" s="6">
        <f>F21+G21</f>
        <v>0</v>
      </c>
    </row>
    <row r="22" spans="1:8" s="1" customFormat="1" x14ac:dyDescent="0.25">
      <c r="A22" s="2" t="s">
        <v>46</v>
      </c>
      <c r="B22" s="3" t="s">
        <v>13</v>
      </c>
      <c r="C22" s="4">
        <v>0</v>
      </c>
      <c r="D22" s="4" t="s">
        <v>10</v>
      </c>
      <c r="E22" s="5">
        <v>0</v>
      </c>
      <c r="F22" s="6">
        <f>C22*E22</f>
        <v>0</v>
      </c>
      <c r="G22" s="10">
        <v>0</v>
      </c>
      <c r="H22" s="6">
        <f t="shared" si="1"/>
        <v>0</v>
      </c>
    </row>
    <row r="23" spans="1:8" s="1" customFormat="1" ht="15" customHeight="1" x14ac:dyDescent="0.25">
      <c r="A23" s="33" t="s">
        <v>15</v>
      </c>
      <c r="B23" s="33"/>
      <c r="C23" s="33"/>
      <c r="D23" s="33"/>
      <c r="E23" s="33"/>
      <c r="F23" s="33"/>
      <c r="G23" s="33"/>
      <c r="H23" s="33"/>
    </row>
    <row r="24" spans="1:8" s="1" customFormat="1" x14ac:dyDescent="0.25">
      <c r="A24" s="2" t="s">
        <v>23</v>
      </c>
      <c r="B24" s="3" t="s">
        <v>0</v>
      </c>
      <c r="C24" s="4">
        <v>0</v>
      </c>
      <c r="D24" s="13">
        <v>1</v>
      </c>
      <c r="E24" s="5">
        <v>250</v>
      </c>
      <c r="F24" s="6">
        <f>C24*D24*E24</f>
        <v>0</v>
      </c>
      <c r="G24" s="10">
        <v>0</v>
      </c>
      <c r="H24" s="6">
        <f>F24+G24</f>
        <v>0</v>
      </c>
    </row>
    <row r="25" spans="1:8" s="1" customFormat="1" x14ac:dyDescent="0.25">
      <c r="A25" s="2" t="s">
        <v>24</v>
      </c>
      <c r="B25" s="3" t="s">
        <v>0</v>
      </c>
      <c r="C25" s="4">
        <v>0</v>
      </c>
      <c r="D25" s="13">
        <v>1</v>
      </c>
      <c r="E25" s="5">
        <v>200</v>
      </c>
      <c r="F25" s="6">
        <f>C25*D25*E25</f>
        <v>0</v>
      </c>
      <c r="G25" s="10">
        <v>0</v>
      </c>
      <c r="H25" s="6">
        <f t="shared" ref="H25:H28" si="2">F25+G25</f>
        <v>0</v>
      </c>
    </row>
    <row r="26" spans="1:8" s="1" customFormat="1" x14ac:dyDescent="0.25">
      <c r="A26" s="2" t="s">
        <v>25</v>
      </c>
      <c r="B26" s="3" t="s">
        <v>0</v>
      </c>
      <c r="C26" s="4">
        <v>0</v>
      </c>
      <c r="D26" s="13">
        <v>1</v>
      </c>
      <c r="E26" s="5">
        <v>400</v>
      </c>
      <c r="F26" s="6">
        <f>C26*D26*E26</f>
        <v>0</v>
      </c>
      <c r="G26" s="10">
        <v>0</v>
      </c>
      <c r="H26" s="6">
        <f t="shared" si="2"/>
        <v>0</v>
      </c>
    </row>
    <row r="27" spans="1:8" s="1" customFormat="1" x14ac:dyDescent="0.25">
      <c r="A27" s="2" t="s">
        <v>26</v>
      </c>
      <c r="B27" s="3" t="s">
        <v>0</v>
      </c>
      <c r="C27" s="4">
        <v>0</v>
      </c>
      <c r="D27" s="13">
        <v>1</v>
      </c>
      <c r="E27" s="5">
        <v>300</v>
      </c>
      <c r="F27" s="6">
        <f>C27*D27*E27</f>
        <v>0</v>
      </c>
      <c r="G27" s="10">
        <v>0</v>
      </c>
      <c r="H27" s="6">
        <f t="shared" si="2"/>
        <v>0</v>
      </c>
    </row>
    <row r="28" spans="1:8" s="1" customFormat="1" x14ac:dyDescent="0.25">
      <c r="A28" s="2" t="s">
        <v>47</v>
      </c>
      <c r="B28" s="3" t="s">
        <v>13</v>
      </c>
      <c r="C28" s="4" t="s">
        <v>10</v>
      </c>
      <c r="D28" s="4" t="s">
        <v>10</v>
      </c>
      <c r="E28" s="5">
        <v>0</v>
      </c>
      <c r="F28" s="6">
        <f>E28</f>
        <v>0</v>
      </c>
      <c r="G28" s="10">
        <v>0</v>
      </c>
      <c r="H28" s="6">
        <f t="shared" si="2"/>
        <v>0</v>
      </c>
    </row>
    <row r="29" spans="1:8" s="1" customFormat="1" x14ac:dyDescent="0.25">
      <c r="A29" s="19" t="s">
        <v>27</v>
      </c>
      <c r="B29" s="20"/>
      <c r="C29" s="21"/>
      <c r="D29" s="21"/>
      <c r="E29" s="21"/>
      <c r="F29" s="22">
        <f>SUM(F8:F28)</f>
        <v>0</v>
      </c>
      <c r="G29" s="22">
        <f>SUM(G8:G28)</f>
        <v>0</v>
      </c>
      <c r="H29" s="46">
        <f>F29+G29</f>
        <v>0</v>
      </c>
    </row>
    <row r="30" spans="1:8" s="1" customFormat="1" ht="14.1" customHeight="1" x14ac:dyDescent="0.25">
      <c r="A30" s="70" t="s">
        <v>29</v>
      </c>
      <c r="B30" s="71"/>
      <c r="C30" s="71"/>
      <c r="D30" s="71"/>
      <c r="E30" s="71"/>
      <c r="F30" s="71"/>
      <c r="G30" s="71"/>
      <c r="H30" s="71"/>
    </row>
    <row r="31" spans="1:8" s="1" customFormat="1" x14ac:dyDescent="0.25">
      <c r="A31" s="15" t="s">
        <v>14</v>
      </c>
      <c r="B31" s="16"/>
      <c r="C31" s="16"/>
      <c r="D31" s="16"/>
      <c r="E31" s="16"/>
      <c r="F31" s="17"/>
      <c r="G31" s="33"/>
      <c r="H31" s="33"/>
    </row>
    <row r="32" spans="1:8" s="1" customFormat="1" x14ac:dyDescent="0.25">
      <c r="A32" s="2" t="s">
        <v>21</v>
      </c>
      <c r="B32" s="3" t="s">
        <v>5</v>
      </c>
      <c r="C32" s="4">
        <v>0</v>
      </c>
      <c r="D32" s="4" t="s">
        <v>10</v>
      </c>
      <c r="E32" s="5">
        <v>1700</v>
      </c>
      <c r="F32" s="6">
        <f>C32*E32</f>
        <v>0</v>
      </c>
      <c r="G32" s="6">
        <v>0</v>
      </c>
      <c r="H32" s="6">
        <f>F32+G32</f>
        <v>0</v>
      </c>
    </row>
    <row r="33" spans="1:8" s="1" customFormat="1" x14ac:dyDescent="0.25">
      <c r="A33" s="2" t="s">
        <v>6</v>
      </c>
      <c r="B33" s="3" t="s">
        <v>5</v>
      </c>
      <c r="C33" s="4">
        <v>0</v>
      </c>
      <c r="D33" s="4" t="s">
        <v>10</v>
      </c>
      <c r="E33" s="5">
        <v>750</v>
      </c>
      <c r="F33" s="6">
        <f>C33*E33</f>
        <v>0</v>
      </c>
      <c r="G33" s="6">
        <v>0</v>
      </c>
      <c r="H33" s="6">
        <f>F33+G33</f>
        <v>0</v>
      </c>
    </row>
    <row r="34" spans="1:8" s="1" customFormat="1" x14ac:dyDescent="0.25">
      <c r="A34" s="2" t="s">
        <v>7</v>
      </c>
      <c r="B34" s="3" t="s">
        <v>5</v>
      </c>
      <c r="C34" s="4">
        <v>0</v>
      </c>
      <c r="D34" s="4" t="s">
        <v>10</v>
      </c>
      <c r="E34" s="5">
        <v>300</v>
      </c>
      <c r="F34" s="6">
        <f>C34*E34</f>
        <v>0</v>
      </c>
      <c r="G34" s="6">
        <v>0</v>
      </c>
      <c r="H34" s="6">
        <f>F34+G34</f>
        <v>0</v>
      </c>
    </row>
    <row r="35" spans="1:8" s="1" customFormat="1" x14ac:dyDescent="0.25">
      <c r="A35" s="2" t="s">
        <v>22</v>
      </c>
      <c r="B35" s="3" t="s">
        <v>13</v>
      </c>
      <c r="C35" s="4" t="s">
        <v>10</v>
      </c>
      <c r="D35" s="4" t="s">
        <v>10</v>
      </c>
      <c r="E35" s="5">
        <v>0</v>
      </c>
      <c r="F35" s="6">
        <f>E35</f>
        <v>0</v>
      </c>
      <c r="G35" s="6">
        <v>0</v>
      </c>
      <c r="H35" s="6">
        <f>F35+G35</f>
        <v>0</v>
      </c>
    </row>
    <row r="36" spans="1:8" s="1" customFormat="1" x14ac:dyDescent="0.25">
      <c r="A36" s="15" t="s">
        <v>16</v>
      </c>
      <c r="B36" s="16"/>
      <c r="C36" s="16"/>
      <c r="D36" s="16"/>
      <c r="E36" s="16"/>
      <c r="F36" s="17"/>
      <c r="G36" s="33"/>
      <c r="H36" s="33"/>
    </row>
    <row r="37" spans="1:8" s="1" customFormat="1" x14ac:dyDescent="0.25">
      <c r="A37" s="7" t="s">
        <v>9</v>
      </c>
      <c r="B37" s="8" t="s">
        <v>1</v>
      </c>
      <c r="C37" s="9">
        <v>0</v>
      </c>
      <c r="D37" s="9">
        <v>1</v>
      </c>
      <c r="E37" s="5">
        <v>60</v>
      </c>
      <c r="F37" s="10">
        <f>C37*D37*E37</f>
        <v>0</v>
      </c>
      <c r="G37" s="10">
        <v>0</v>
      </c>
      <c r="H37" s="10">
        <f>F37+G37</f>
        <v>0</v>
      </c>
    </row>
    <row r="38" spans="1:8" s="1" customFormat="1" x14ac:dyDescent="0.25">
      <c r="A38" s="7" t="s">
        <v>19</v>
      </c>
      <c r="B38" s="8" t="s">
        <v>1</v>
      </c>
      <c r="C38" s="9">
        <v>0</v>
      </c>
      <c r="D38" s="9">
        <v>1</v>
      </c>
      <c r="E38" s="5">
        <v>100</v>
      </c>
      <c r="F38" s="10">
        <f>C38*D38*E38</f>
        <v>0</v>
      </c>
      <c r="G38" s="10">
        <v>0</v>
      </c>
      <c r="H38" s="10">
        <f t="shared" ref="H38:H39" si="3">F38+G38</f>
        <v>0</v>
      </c>
    </row>
    <row r="39" spans="1:8" s="1" customFormat="1" x14ac:dyDescent="0.25">
      <c r="A39" s="7" t="s">
        <v>17</v>
      </c>
      <c r="B39" s="8" t="s">
        <v>1</v>
      </c>
      <c r="C39" s="9">
        <v>0</v>
      </c>
      <c r="D39" s="9">
        <v>1</v>
      </c>
      <c r="E39" s="5">
        <v>170</v>
      </c>
      <c r="F39" s="10">
        <f>C39*D39*E39</f>
        <v>0</v>
      </c>
      <c r="G39" s="10">
        <v>0</v>
      </c>
      <c r="H39" s="10">
        <f t="shared" si="3"/>
        <v>0</v>
      </c>
    </row>
    <row r="40" spans="1:8" s="1" customFormat="1" x14ac:dyDescent="0.25">
      <c r="A40" s="15" t="s">
        <v>18</v>
      </c>
      <c r="B40" s="16"/>
      <c r="C40" s="16"/>
      <c r="D40" s="16"/>
      <c r="E40" s="16"/>
      <c r="F40" s="17"/>
      <c r="G40" s="33"/>
      <c r="H40" s="33"/>
    </row>
    <row r="41" spans="1:8" s="1" customFormat="1" x14ac:dyDescent="0.25">
      <c r="A41" s="11" t="s">
        <v>42</v>
      </c>
      <c r="B41" s="3" t="s">
        <v>13</v>
      </c>
      <c r="C41" s="4" t="s">
        <v>10</v>
      </c>
      <c r="D41" s="4" t="s">
        <v>10</v>
      </c>
      <c r="E41" s="5">
        <v>0</v>
      </c>
      <c r="F41" s="6">
        <f>E41</f>
        <v>0</v>
      </c>
      <c r="G41" s="10">
        <v>0</v>
      </c>
      <c r="H41" s="6">
        <f>F41+G41</f>
        <v>0</v>
      </c>
    </row>
    <row r="42" spans="1:8" s="1" customFormat="1" x14ac:dyDescent="0.25">
      <c r="A42" s="2" t="s">
        <v>43</v>
      </c>
      <c r="B42" s="3" t="s">
        <v>13</v>
      </c>
      <c r="C42" s="4" t="s">
        <v>10</v>
      </c>
      <c r="D42" s="4" t="s">
        <v>10</v>
      </c>
      <c r="E42" s="5">
        <v>0</v>
      </c>
      <c r="F42" s="6">
        <f>E42</f>
        <v>0</v>
      </c>
      <c r="G42" s="10">
        <v>0</v>
      </c>
      <c r="H42" s="6">
        <f t="shared" ref="H42:H46" si="4">F42+G42</f>
        <v>0</v>
      </c>
    </row>
    <row r="43" spans="1:8" s="1" customFormat="1" x14ac:dyDescent="0.25">
      <c r="A43" s="2" t="s">
        <v>44</v>
      </c>
      <c r="B43" s="3" t="s">
        <v>13</v>
      </c>
      <c r="C43" s="4" t="s">
        <v>10</v>
      </c>
      <c r="D43" s="4" t="s">
        <v>10</v>
      </c>
      <c r="E43" s="5">
        <v>0</v>
      </c>
      <c r="F43" s="6">
        <f>E43</f>
        <v>0</v>
      </c>
      <c r="G43" s="10">
        <v>0</v>
      </c>
      <c r="H43" s="6">
        <f t="shared" si="4"/>
        <v>0</v>
      </c>
    </row>
    <row r="44" spans="1:8" s="1" customFormat="1" x14ac:dyDescent="0.25">
      <c r="A44" s="2" t="s">
        <v>45</v>
      </c>
      <c r="B44" s="3" t="s">
        <v>13</v>
      </c>
      <c r="C44" s="4" t="s">
        <v>10</v>
      </c>
      <c r="D44" s="4" t="s">
        <v>10</v>
      </c>
      <c r="E44" s="5">
        <v>0</v>
      </c>
      <c r="F44" s="6">
        <f>E44</f>
        <v>0</v>
      </c>
      <c r="G44" s="10">
        <v>0</v>
      </c>
      <c r="H44" s="6">
        <f>F44+G44</f>
        <v>0</v>
      </c>
    </row>
    <row r="45" spans="1:8" s="1" customFormat="1" x14ac:dyDescent="0.25">
      <c r="A45" s="2" t="s">
        <v>57</v>
      </c>
      <c r="B45" s="3" t="s">
        <v>13</v>
      </c>
      <c r="C45" s="4" t="s">
        <v>10</v>
      </c>
      <c r="D45" s="4" t="s">
        <v>10</v>
      </c>
      <c r="E45" s="5">
        <v>0</v>
      </c>
      <c r="F45" s="6">
        <f>E45</f>
        <v>0</v>
      </c>
      <c r="G45" s="10">
        <v>0</v>
      </c>
      <c r="H45" s="6">
        <f>F45+G45</f>
        <v>0</v>
      </c>
    </row>
    <row r="46" spans="1:8" s="1" customFormat="1" x14ac:dyDescent="0.25">
      <c r="A46" s="12" t="s">
        <v>46</v>
      </c>
      <c r="B46" s="3" t="s">
        <v>13</v>
      </c>
      <c r="C46" s="4">
        <v>0</v>
      </c>
      <c r="D46" s="4" t="s">
        <v>10</v>
      </c>
      <c r="E46" s="5">
        <v>0</v>
      </c>
      <c r="F46" s="6">
        <f>C46*E46</f>
        <v>0</v>
      </c>
      <c r="G46" s="10">
        <v>0</v>
      </c>
      <c r="H46" s="6">
        <f t="shared" si="4"/>
        <v>0</v>
      </c>
    </row>
    <row r="47" spans="1:8" s="1" customFormat="1" x14ac:dyDescent="0.25">
      <c r="A47" s="15" t="s">
        <v>15</v>
      </c>
      <c r="B47" s="16"/>
      <c r="C47" s="16"/>
      <c r="D47" s="16"/>
      <c r="E47" s="16"/>
      <c r="F47" s="17"/>
      <c r="G47" s="33"/>
      <c r="H47" s="33"/>
    </row>
    <row r="48" spans="1:8" s="1" customFormat="1" x14ac:dyDescent="0.25">
      <c r="A48" s="2" t="s">
        <v>23</v>
      </c>
      <c r="B48" s="3" t="s">
        <v>0</v>
      </c>
      <c r="C48" s="4">
        <v>0</v>
      </c>
      <c r="D48" s="13">
        <v>1</v>
      </c>
      <c r="E48" s="5">
        <v>250</v>
      </c>
      <c r="F48" s="6">
        <f>C48*D48*E48</f>
        <v>0</v>
      </c>
      <c r="G48" s="10">
        <v>0</v>
      </c>
      <c r="H48" s="6">
        <f>F48+G48</f>
        <v>0</v>
      </c>
    </row>
    <row r="49" spans="1:8" s="1" customFormat="1" x14ac:dyDescent="0.25">
      <c r="A49" s="2" t="s">
        <v>24</v>
      </c>
      <c r="B49" s="3" t="s">
        <v>0</v>
      </c>
      <c r="C49" s="4">
        <v>0</v>
      </c>
      <c r="D49" s="13">
        <v>1</v>
      </c>
      <c r="E49" s="5">
        <v>200</v>
      </c>
      <c r="F49" s="6">
        <f>C49*D49*E49</f>
        <v>0</v>
      </c>
      <c r="G49" s="10">
        <v>0</v>
      </c>
      <c r="H49" s="6">
        <f t="shared" ref="H49:H52" si="5">F49+G49</f>
        <v>0</v>
      </c>
    </row>
    <row r="50" spans="1:8" s="1" customFormat="1" x14ac:dyDescent="0.25">
      <c r="A50" s="2" t="s">
        <v>25</v>
      </c>
      <c r="B50" s="3" t="s">
        <v>0</v>
      </c>
      <c r="C50" s="4">
        <v>0</v>
      </c>
      <c r="D50" s="13">
        <v>1</v>
      </c>
      <c r="E50" s="5">
        <v>400</v>
      </c>
      <c r="F50" s="6">
        <f>C50*D50*E50</f>
        <v>0</v>
      </c>
      <c r="G50" s="10">
        <v>0</v>
      </c>
      <c r="H50" s="6">
        <f t="shared" si="5"/>
        <v>0</v>
      </c>
    </row>
    <row r="51" spans="1:8" s="1" customFormat="1" x14ac:dyDescent="0.25">
      <c r="A51" s="2" t="s">
        <v>26</v>
      </c>
      <c r="B51" s="3" t="s">
        <v>0</v>
      </c>
      <c r="C51" s="4">
        <v>0</v>
      </c>
      <c r="D51" s="13">
        <v>1</v>
      </c>
      <c r="E51" s="5">
        <v>300</v>
      </c>
      <c r="F51" s="6">
        <f>C51*D51*E51</f>
        <v>0</v>
      </c>
      <c r="G51" s="10">
        <v>0</v>
      </c>
      <c r="H51" s="6">
        <f>F51+G51</f>
        <v>0</v>
      </c>
    </row>
    <row r="52" spans="1:8" s="1" customFormat="1" x14ac:dyDescent="0.25">
      <c r="A52" s="2" t="s">
        <v>47</v>
      </c>
      <c r="B52" s="3" t="s">
        <v>13</v>
      </c>
      <c r="C52" s="4" t="s">
        <v>10</v>
      </c>
      <c r="D52" s="4" t="s">
        <v>10</v>
      </c>
      <c r="E52" s="5">
        <v>0</v>
      </c>
      <c r="F52" s="6">
        <f>E52</f>
        <v>0</v>
      </c>
      <c r="G52" s="10">
        <v>0</v>
      </c>
      <c r="H52" s="6">
        <f t="shared" si="5"/>
        <v>0</v>
      </c>
    </row>
    <row r="53" spans="1:8" s="1" customFormat="1" x14ac:dyDescent="0.25">
      <c r="A53" s="19" t="s">
        <v>28</v>
      </c>
      <c r="B53" s="20"/>
      <c r="C53" s="21"/>
      <c r="D53" s="21"/>
      <c r="E53" s="21"/>
      <c r="F53" s="22">
        <f>SUM(F32:F52)</f>
        <v>0</v>
      </c>
      <c r="G53" s="22">
        <f>SUM(G32:G52)</f>
        <v>0</v>
      </c>
      <c r="H53" s="46">
        <f>F53+G53</f>
        <v>0</v>
      </c>
    </row>
    <row r="54" spans="1:8" s="1" customFormat="1" ht="14.1" customHeight="1" x14ac:dyDescent="0.25">
      <c r="A54" s="70" t="s">
        <v>30</v>
      </c>
      <c r="B54" s="71"/>
      <c r="C54" s="71"/>
      <c r="D54" s="71"/>
      <c r="E54" s="71"/>
      <c r="F54" s="71"/>
      <c r="G54" s="71"/>
      <c r="H54" s="71"/>
    </row>
    <row r="55" spans="1:8" s="1" customFormat="1" x14ac:dyDescent="0.25">
      <c r="A55" s="15" t="s">
        <v>14</v>
      </c>
      <c r="B55" s="16"/>
      <c r="C55" s="16"/>
      <c r="D55" s="16"/>
      <c r="E55" s="16"/>
      <c r="F55" s="17"/>
      <c r="G55" s="33"/>
      <c r="H55" s="33"/>
    </row>
    <row r="56" spans="1:8" s="1" customFormat="1" x14ac:dyDescent="0.25">
      <c r="A56" s="2" t="s">
        <v>21</v>
      </c>
      <c r="B56" s="3" t="s">
        <v>5</v>
      </c>
      <c r="C56" s="4">
        <v>0</v>
      </c>
      <c r="D56" s="4" t="s">
        <v>10</v>
      </c>
      <c r="E56" s="5">
        <v>1700</v>
      </c>
      <c r="F56" s="6">
        <f>C56*E56</f>
        <v>0</v>
      </c>
      <c r="G56" s="6">
        <v>0</v>
      </c>
      <c r="H56" s="6">
        <f>F56+G56</f>
        <v>0</v>
      </c>
    </row>
    <row r="57" spans="1:8" s="1" customFormat="1" x14ac:dyDescent="0.25">
      <c r="A57" s="2" t="s">
        <v>6</v>
      </c>
      <c r="B57" s="3" t="s">
        <v>5</v>
      </c>
      <c r="C57" s="4">
        <v>0</v>
      </c>
      <c r="D57" s="4" t="s">
        <v>10</v>
      </c>
      <c r="E57" s="5">
        <v>750</v>
      </c>
      <c r="F57" s="6">
        <f>C57*E57</f>
        <v>0</v>
      </c>
      <c r="G57" s="6">
        <v>0</v>
      </c>
      <c r="H57" s="6">
        <f>F57+G57</f>
        <v>0</v>
      </c>
    </row>
    <row r="58" spans="1:8" s="1" customFormat="1" x14ac:dyDescent="0.25">
      <c r="A58" s="2" t="s">
        <v>7</v>
      </c>
      <c r="B58" s="3" t="s">
        <v>5</v>
      </c>
      <c r="C58" s="4">
        <v>0</v>
      </c>
      <c r="D58" s="4" t="s">
        <v>10</v>
      </c>
      <c r="E58" s="5">
        <v>300</v>
      </c>
      <c r="F58" s="6">
        <f>C58*E58</f>
        <v>0</v>
      </c>
      <c r="G58" s="6">
        <v>0</v>
      </c>
      <c r="H58" s="6">
        <f>F58+G58</f>
        <v>0</v>
      </c>
    </row>
    <row r="59" spans="1:8" s="1" customFormat="1" x14ac:dyDescent="0.25">
      <c r="A59" s="2" t="s">
        <v>22</v>
      </c>
      <c r="B59" s="3" t="s">
        <v>13</v>
      </c>
      <c r="C59" s="4" t="s">
        <v>10</v>
      </c>
      <c r="D59" s="4" t="s">
        <v>10</v>
      </c>
      <c r="E59" s="5">
        <v>0</v>
      </c>
      <c r="F59" s="6">
        <f>E59</f>
        <v>0</v>
      </c>
      <c r="G59" s="6">
        <v>0</v>
      </c>
      <c r="H59" s="6">
        <f>F59+G59</f>
        <v>0</v>
      </c>
    </row>
    <row r="60" spans="1:8" s="1" customFormat="1" x14ac:dyDescent="0.25">
      <c r="A60" s="15" t="s">
        <v>16</v>
      </c>
      <c r="B60" s="16"/>
      <c r="C60" s="16"/>
      <c r="D60" s="16"/>
      <c r="E60" s="16"/>
      <c r="F60" s="17"/>
      <c r="G60" s="33"/>
      <c r="H60" s="33"/>
    </row>
    <row r="61" spans="1:8" s="1" customFormat="1" x14ac:dyDescent="0.25">
      <c r="A61" s="7" t="s">
        <v>9</v>
      </c>
      <c r="B61" s="8" t="s">
        <v>1</v>
      </c>
      <c r="C61" s="9">
        <v>0</v>
      </c>
      <c r="D61" s="9">
        <v>1</v>
      </c>
      <c r="E61" s="5">
        <v>60</v>
      </c>
      <c r="F61" s="10">
        <f>C61*D61*E61</f>
        <v>0</v>
      </c>
      <c r="G61" s="10">
        <v>0</v>
      </c>
      <c r="H61" s="10">
        <f>F61+G61</f>
        <v>0</v>
      </c>
    </row>
    <row r="62" spans="1:8" s="1" customFormat="1" x14ac:dyDescent="0.25">
      <c r="A62" s="7" t="s">
        <v>19</v>
      </c>
      <c r="B62" s="8" t="s">
        <v>1</v>
      </c>
      <c r="C62" s="9">
        <v>0</v>
      </c>
      <c r="D62" s="9">
        <v>1</v>
      </c>
      <c r="E62" s="5">
        <v>100</v>
      </c>
      <c r="F62" s="10">
        <f>C62*D62*E62</f>
        <v>0</v>
      </c>
      <c r="G62" s="10">
        <v>0</v>
      </c>
      <c r="H62" s="10">
        <f t="shared" ref="H62:H63" si="6">F62+G62</f>
        <v>0</v>
      </c>
    </row>
    <row r="63" spans="1:8" s="1" customFormat="1" x14ac:dyDescent="0.25">
      <c r="A63" s="7" t="s">
        <v>17</v>
      </c>
      <c r="B63" s="8" t="s">
        <v>1</v>
      </c>
      <c r="C63" s="9">
        <v>0</v>
      </c>
      <c r="D63" s="9">
        <v>1</v>
      </c>
      <c r="E63" s="5">
        <v>170</v>
      </c>
      <c r="F63" s="10">
        <f>C63*D63*E63</f>
        <v>0</v>
      </c>
      <c r="G63" s="10">
        <v>0</v>
      </c>
      <c r="H63" s="10">
        <f t="shared" si="6"/>
        <v>0</v>
      </c>
    </row>
    <row r="64" spans="1:8" s="1" customFormat="1" x14ac:dyDescent="0.25">
      <c r="A64" s="15" t="s">
        <v>18</v>
      </c>
      <c r="B64" s="16"/>
      <c r="C64" s="16"/>
      <c r="D64" s="16"/>
      <c r="E64" s="16"/>
      <c r="F64" s="17"/>
      <c r="G64" s="33"/>
      <c r="H64" s="33"/>
    </row>
    <row r="65" spans="1:8" s="1" customFormat="1" x14ac:dyDescent="0.25">
      <c r="A65" s="11" t="s">
        <v>42</v>
      </c>
      <c r="B65" s="3" t="s">
        <v>13</v>
      </c>
      <c r="C65" s="4" t="s">
        <v>10</v>
      </c>
      <c r="D65" s="4" t="s">
        <v>10</v>
      </c>
      <c r="E65" s="5">
        <v>0</v>
      </c>
      <c r="F65" s="6">
        <f>E65</f>
        <v>0</v>
      </c>
      <c r="G65" s="10">
        <v>0</v>
      </c>
      <c r="H65" s="6">
        <f>F65+G65</f>
        <v>0</v>
      </c>
    </row>
    <row r="66" spans="1:8" s="1" customFormat="1" x14ac:dyDescent="0.25">
      <c r="A66" s="2" t="s">
        <v>43</v>
      </c>
      <c r="B66" s="3" t="s">
        <v>13</v>
      </c>
      <c r="C66" s="4" t="s">
        <v>10</v>
      </c>
      <c r="D66" s="4" t="s">
        <v>10</v>
      </c>
      <c r="E66" s="5">
        <v>0</v>
      </c>
      <c r="F66" s="6">
        <f>E66</f>
        <v>0</v>
      </c>
      <c r="G66" s="10">
        <v>0</v>
      </c>
      <c r="H66" s="6">
        <f t="shared" ref="H66:H70" si="7">F66+G66</f>
        <v>0</v>
      </c>
    </row>
    <row r="67" spans="1:8" s="1" customFormat="1" x14ac:dyDescent="0.25">
      <c r="A67" s="2" t="s">
        <v>44</v>
      </c>
      <c r="B67" s="3" t="s">
        <v>13</v>
      </c>
      <c r="C67" s="4" t="s">
        <v>10</v>
      </c>
      <c r="D67" s="4" t="s">
        <v>10</v>
      </c>
      <c r="E67" s="5">
        <v>0</v>
      </c>
      <c r="F67" s="6">
        <f>E67</f>
        <v>0</v>
      </c>
      <c r="G67" s="10">
        <v>0</v>
      </c>
      <c r="H67" s="6">
        <f t="shared" si="7"/>
        <v>0</v>
      </c>
    </row>
    <row r="68" spans="1:8" s="1" customFormat="1" x14ac:dyDescent="0.25">
      <c r="A68" s="2" t="s">
        <v>45</v>
      </c>
      <c r="B68" s="3" t="s">
        <v>13</v>
      </c>
      <c r="C68" s="4" t="s">
        <v>10</v>
      </c>
      <c r="D68" s="4" t="s">
        <v>10</v>
      </c>
      <c r="E68" s="5">
        <v>0</v>
      </c>
      <c r="F68" s="6">
        <f>E68</f>
        <v>0</v>
      </c>
      <c r="G68" s="10">
        <v>0</v>
      </c>
      <c r="H68" s="6">
        <f>F68+G68</f>
        <v>0</v>
      </c>
    </row>
    <row r="69" spans="1:8" s="1" customFormat="1" x14ac:dyDescent="0.25">
      <c r="A69" s="2" t="s">
        <v>57</v>
      </c>
      <c r="B69" s="3" t="s">
        <v>13</v>
      </c>
      <c r="C69" s="4" t="s">
        <v>10</v>
      </c>
      <c r="D69" s="4" t="s">
        <v>10</v>
      </c>
      <c r="E69" s="5">
        <v>0</v>
      </c>
      <c r="F69" s="6">
        <f>E69</f>
        <v>0</v>
      </c>
      <c r="G69" s="10">
        <v>0</v>
      </c>
      <c r="H69" s="6">
        <f>F69+G69</f>
        <v>0</v>
      </c>
    </row>
    <row r="70" spans="1:8" s="1" customFormat="1" x14ac:dyDescent="0.25">
      <c r="A70" s="12" t="s">
        <v>46</v>
      </c>
      <c r="B70" s="3" t="s">
        <v>13</v>
      </c>
      <c r="C70" s="4">
        <v>0</v>
      </c>
      <c r="D70" s="4" t="s">
        <v>10</v>
      </c>
      <c r="E70" s="5">
        <v>0</v>
      </c>
      <c r="F70" s="6">
        <f>C70*E70</f>
        <v>0</v>
      </c>
      <c r="G70" s="10">
        <v>0</v>
      </c>
      <c r="H70" s="6">
        <f t="shared" si="7"/>
        <v>0</v>
      </c>
    </row>
    <row r="71" spans="1:8" s="1" customFormat="1" x14ac:dyDescent="0.25">
      <c r="A71" s="15" t="s">
        <v>15</v>
      </c>
      <c r="B71" s="16"/>
      <c r="C71" s="16"/>
      <c r="D71" s="16"/>
      <c r="E71" s="16"/>
      <c r="F71" s="17"/>
      <c r="G71" s="33"/>
      <c r="H71" s="33"/>
    </row>
    <row r="72" spans="1:8" s="1" customFormat="1" x14ac:dyDescent="0.25">
      <c r="A72" s="2" t="s">
        <v>23</v>
      </c>
      <c r="B72" s="3" t="s">
        <v>0</v>
      </c>
      <c r="C72" s="4">
        <v>0</v>
      </c>
      <c r="D72" s="13">
        <v>1</v>
      </c>
      <c r="E72" s="5">
        <v>250</v>
      </c>
      <c r="F72" s="6">
        <f>C72*D72*E72</f>
        <v>0</v>
      </c>
      <c r="G72" s="10">
        <v>0</v>
      </c>
      <c r="H72" s="6">
        <f>F72+G72</f>
        <v>0</v>
      </c>
    </row>
    <row r="73" spans="1:8" s="1" customFormat="1" x14ac:dyDescent="0.25">
      <c r="A73" s="2" t="s">
        <v>24</v>
      </c>
      <c r="B73" s="3" t="s">
        <v>0</v>
      </c>
      <c r="C73" s="4">
        <v>0</v>
      </c>
      <c r="D73" s="13">
        <v>1</v>
      </c>
      <c r="E73" s="5">
        <v>200</v>
      </c>
      <c r="F73" s="6">
        <f>C73*D73*E73</f>
        <v>0</v>
      </c>
      <c r="G73" s="10">
        <v>0</v>
      </c>
      <c r="H73" s="6">
        <f t="shared" ref="H73:H76" si="8">F73+G73</f>
        <v>0</v>
      </c>
    </row>
    <row r="74" spans="1:8" s="1" customFormat="1" x14ac:dyDescent="0.25">
      <c r="A74" s="2" t="s">
        <v>25</v>
      </c>
      <c r="B74" s="3" t="s">
        <v>0</v>
      </c>
      <c r="C74" s="4">
        <v>0</v>
      </c>
      <c r="D74" s="13">
        <v>1</v>
      </c>
      <c r="E74" s="5">
        <v>400</v>
      </c>
      <c r="F74" s="6">
        <f>C74*D74*E74</f>
        <v>0</v>
      </c>
      <c r="G74" s="10">
        <v>0</v>
      </c>
      <c r="H74" s="6">
        <f t="shared" si="8"/>
        <v>0</v>
      </c>
    </row>
    <row r="75" spans="1:8" s="1" customFormat="1" x14ac:dyDescent="0.25">
      <c r="A75" s="2" t="s">
        <v>26</v>
      </c>
      <c r="B75" s="3" t="s">
        <v>0</v>
      </c>
      <c r="C75" s="4">
        <v>0</v>
      </c>
      <c r="D75" s="13">
        <v>1</v>
      </c>
      <c r="E75" s="5">
        <v>300</v>
      </c>
      <c r="F75" s="6">
        <f>C75*D75*E75</f>
        <v>0</v>
      </c>
      <c r="G75" s="10">
        <v>0</v>
      </c>
      <c r="H75" s="6">
        <f>F75+G75</f>
        <v>0</v>
      </c>
    </row>
    <row r="76" spans="1:8" s="1" customFormat="1" x14ac:dyDescent="0.25">
      <c r="A76" s="2" t="s">
        <v>47</v>
      </c>
      <c r="B76" s="3" t="s">
        <v>13</v>
      </c>
      <c r="C76" s="4" t="s">
        <v>10</v>
      </c>
      <c r="D76" s="4" t="s">
        <v>10</v>
      </c>
      <c r="E76" s="5">
        <v>0</v>
      </c>
      <c r="F76" s="6">
        <f>E76</f>
        <v>0</v>
      </c>
      <c r="G76" s="10">
        <v>0</v>
      </c>
      <c r="H76" s="6">
        <f t="shared" si="8"/>
        <v>0</v>
      </c>
    </row>
    <row r="77" spans="1:8" s="1" customFormat="1" x14ac:dyDescent="0.25">
      <c r="A77" s="19" t="s">
        <v>35</v>
      </c>
      <c r="B77" s="20"/>
      <c r="C77" s="21"/>
      <c r="D77" s="21"/>
      <c r="E77" s="21"/>
      <c r="F77" s="22">
        <f>SUM(F56:F76)</f>
        <v>0</v>
      </c>
      <c r="G77" s="22">
        <f>SUM(G56:G76)</f>
        <v>0</v>
      </c>
      <c r="H77" s="46">
        <f>F77+G77</f>
        <v>0</v>
      </c>
    </row>
    <row r="78" spans="1:8" s="1" customFormat="1" ht="14.1" customHeight="1" x14ac:dyDescent="0.25">
      <c r="A78" s="70" t="s">
        <v>31</v>
      </c>
      <c r="B78" s="71"/>
      <c r="C78" s="71"/>
      <c r="D78" s="71"/>
      <c r="E78" s="71"/>
      <c r="F78" s="71"/>
      <c r="G78" s="71"/>
      <c r="H78" s="71"/>
    </row>
    <row r="79" spans="1:8" s="1" customFormat="1" x14ac:dyDescent="0.25">
      <c r="A79" s="15" t="s">
        <v>14</v>
      </c>
      <c r="B79" s="16"/>
      <c r="C79" s="16"/>
      <c r="D79" s="16"/>
      <c r="E79" s="16"/>
      <c r="F79" s="17"/>
      <c r="G79" s="33"/>
      <c r="H79" s="33"/>
    </row>
    <row r="80" spans="1:8" s="1" customFormat="1" x14ac:dyDescent="0.25">
      <c r="A80" s="2" t="s">
        <v>21</v>
      </c>
      <c r="B80" s="3" t="s">
        <v>5</v>
      </c>
      <c r="C80" s="4">
        <v>0</v>
      </c>
      <c r="D80" s="4" t="s">
        <v>10</v>
      </c>
      <c r="E80" s="5">
        <v>1700</v>
      </c>
      <c r="F80" s="6">
        <f>C80*E80</f>
        <v>0</v>
      </c>
      <c r="G80" s="6">
        <v>0</v>
      </c>
      <c r="H80" s="6">
        <f>F80+G80</f>
        <v>0</v>
      </c>
    </row>
    <row r="81" spans="1:8" s="1" customFormat="1" x14ac:dyDescent="0.25">
      <c r="A81" s="2" t="s">
        <v>6</v>
      </c>
      <c r="B81" s="3" t="s">
        <v>5</v>
      </c>
      <c r="C81" s="4">
        <v>0</v>
      </c>
      <c r="D81" s="4" t="s">
        <v>10</v>
      </c>
      <c r="E81" s="5">
        <v>750</v>
      </c>
      <c r="F81" s="6">
        <f>C81*E81</f>
        <v>0</v>
      </c>
      <c r="G81" s="6">
        <v>0</v>
      </c>
      <c r="H81" s="6">
        <f>F81+G81</f>
        <v>0</v>
      </c>
    </row>
    <row r="82" spans="1:8" s="1" customFormat="1" x14ac:dyDescent="0.25">
      <c r="A82" s="2" t="s">
        <v>7</v>
      </c>
      <c r="B82" s="3" t="s">
        <v>5</v>
      </c>
      <c r="C82" s="4">
        <v>0</v>
      </c>
      <c r="D82" s="4" t="s">
        <v>10</v>
      </c>
      <c r="E82" s="5">
        <v>300</v>
      </c>
      <c r="F82" s="6">
        <f>C82*E82</f>
        <v>0</v>
      </c>
      <c r="G82" s="6">
        <v>0</v>
      </c>
      <c r="H82" s="6">
        <f>F82+G82</f>
        <v>0</v>
      </c>
    </row>
    <row r="83" spans="1:8" s="1" customFormat="1" x14ac:dyDescent="0.25">
      <c r="A83" s="2" t="s">
        <v>22</v>
      </c>
      <c r="B83" s="3" t="s">
        <v>13</v>
      </c>
      <c r="C83" s="4" t="s">
        <v>10</v>
      </c>
      <c r="D83" s="4" t="s">
        <v>10</v>
      </c>
      <c r="E83" s="5">
        <v>0</v>
      </c>
      <c r="F83" s="6">
        <f>E83</f>
        <v>0</v>
      </c>
      <c r="G83" s="6">
        <v>0</v>
      </c>
      <c r="H83" s="6">
        <f>F83+G83</f>
        <v>0</v>
      </c>
    </row>
    <row r="84" spans="1:8" s="1" customFormat="1" x14ac:dyDescent="0.25">
      <c r="A84" s="15" t="s">
        <v>16</v>
      </c>
      <c r="B84" s="16"/>
      <c r="C84" s="16"/>
      <c r="D84" s="16"/>
      <c r="E84" s="16"/>
      <c r="F84" s="17"/>
      <c r="G84" s="33"/>
      <c r="H84" s="33"/>
    </row>
    <row r="85" spans="1:8" s="1" customFormat="1" x14ac:dyDescent="0.25">
      <c r="A85" s="7" t="s">
        <v>9</v>
      </c>
      <c r="B85" s="8" t="s">
        <v>1</v>
      </c>
      <c r="C85" s="9">
        <v>0</v>
      </c>
      <c r="D85" s="9">
        <v>1</v>
      </c>
      <c r="E85" s="5">
        <v>60</v>
      </c>
      <c r="F85" s="10">
        <f>C85*D85*E85</f>
        <v>0</v>
      </c>
      <c r="G85" s="10">
        <v>0</v>
      </c>
      <c r="H85" s="10">
        <f>F85+G85</f>
        <v>0</v>
      </c>
    </row>
    <row r="86" spans="1:8" s="1" customFormat="1" x14ac:dyDescent="0.25">
      <c r="A86" s="7" t="s">
        <v>19</v>
      </c>
      <c r="B86" s="8" t="s">
        <v>1</v>
      </c>
      <c r="C86" s="9">
        <v>0</v>
      </c>
      <c r="D86" s="9">
        <v>1</v>
      </c>
      <c r="E86" s="5">
        <v>100</v>
      </c>
      <c r="F86" s="10">
        <f>C86*D86*E86</f>
        <v>0</v>
      </c>
      <c r="G86" s="10">
        <v>0</v>
      </c>
      <c r="H86" s="10">
        <f t="shared" ref="H86:H87" si="9">F86+G86</f>
        <v>0</v>
      </c>
    </row>
    <row r="87" spans="1:8" s="1" customFormat="1" x14ac:dyDescent="0.25">
      <c r="A87" s="7" t="s">
        <v>17</v>
      </c>
      <c r="B87" s="8" t="s">
        <v>1</v>
      </c>
      <c r="C87" s="9">
        <v>0</v>
      </c>
      <c r="D87" s="9">
        <v>1</v>
      </c>
      <c r="E87" s="5">
        <v>170</v>
      </c>
      <c r="F87" s="10">
        <f>C87*D87*E87</f>
        <v>0</v>
      </c>
      <c r="G87" s="10">
        <v>0</v>
      </c>
      <c r="H87" s="10">
        <f t="shared" si="9"/>
        <v>0</v>
      </c>
    </row>
    <row r="88" spans="1:8" s="1" customFormat="1" x14ac:dyDescent="0.25">
      <c r="A88" s="15" t="s">
        <v>18</v>
      </c>
      <c r="B88" s="16"/>
      <c r="C88" s="16"/>
      <c r="D88" s="16"/>
      <c r="E88" s="16"/>
      <c r="F88" s="17"/>
      <c r="G88" s="33"/>
      <c r="H88" s="33"/>
    </row>
    <row r="89" spans="1:8" s="1" customFormat="1" x14ac:dyDescent="0.25">
      <c r="A89" s="11" t="s">
        <v>42</v>
      </c>
      <c r="B89" s="3" t="s">
        <v>13</v>
      </c>
      <c r="C89" s="4" t="s">
        <v>10</v>
      </c>
      <c r="D89" s="4" t="s">
        <v>10</v>
      </c>
      <c r="E89" s="5">
        <v>0</v>
      </c>
      <c r="F89" s="6">
        <f>E89</f>
        <v>0</v>
      </c>
      <c r="G89" s="10">
        <v>0</v>
      </c>
      <c r="H89" s="6">
        <f>F89+G89</f>
        <v>0</v>
      </c>
    </row>
    <row r="90" spans="1:8" s="1" customFormat="1" x14ac:dyDescent="0.25">
      <c r="A90" s="2" t="s">
        <v>43</v>
      </c>
      <c r="B90" s="3" t="s">
        <v>13</v>
      </c>
      <c r="C90" s="4" t="s">
        <v>10</v>
      </c>
      <c r="D90" s="4" t="s">
        <v>10</v>
      </c>
      <c r="E90" s="5">
        <v>0</v>
      </c>
      <c r="F90" s="6">
        <f>E90</f>
        <v>0</v>
      </c>
      <c r="G90" s="10">
        <v>0</v>
      </c>
      <c r="H90" s="6">
        <f t="shared" ref="H90:H94" si="10">F90+G90</f>
        <v>0</v>
      </c>
    </row>
    <row r="91" spans="1:8" s="1" customFormat="1" x14ac:dyDescent="0.25">
      <c r="A91" s="2" t="s">
        <v>44</v>
      </c>
      <c r="B91" s="3" t="s">
        <v>13</v>
      </c>
      <c r="C91" s="4" t="s">
        <v>10</v>
      </c>
      <c r="D91" s="4" t="s">
        <v>10</v>
      </c>
      <c r="E91" s="5">
        <v>0</v>
      </c>
      <c r="F91" s="6">
        <f>E91</f>
        <v>0</v>
      </c>
      <c r="G91" s="10">
        <v>0</v>
      </c>
      <c r="H91" s="6">
        <f t="shared" si="10"/>
        <v>0</v>
      </c>
    </row>
    <row r="92" spans="1:8" s="1" customFormat="1" x14ac:dyDescent="0.25">
      <c r="A92" s="2" t="s">
        <v>45</v>
      </c>
      <c r="B92" s="3" t="s">
        <v>13</v>
      </c>
      <c r="C92" s="4" t="s">
        <v>10</v>
      </c>
      <c r="D92" s="4" t="s">
        <v>10</v>
      </c>
      <c r="E92" s="5">
        <v>0</v>
      </c>
      <c r="F92" s="6">
        <f>E92</f>
        <v>0</v>
      </c>
      <c r="G92" s="10">
        <v>0</v>
      </c>
      <c r="H92" s="6">
        <f>F92+G92</f>
        <v>0</v>
      </c>
    </row>
    <row r="93" spans="1:8" s="1" customFormat="1" x14ac:dyDescent="0.25">
      <c r="A93" s="2" t="s">
        <v>57</v>
      </c>
      <c r="B93" s="3" t="s">
        <v>13</v>
      </c>
      <c r="C93" s="4" t="s">
        <v>10</v>
      </c>
      <c r="D93" s="4" t="s">
        <v>10</v>
      </c>
      <c r="E93" s="5">
        <v>0</v>
      </c>
      <c r="F93" s="6">
        <f>E93</f>
        <v>0</v>
      </c>
      <c r="G93" s="10">
        <v>0</v>
      </c>
      <c r="H93" s="6">
        <f>F93+G93</f>
        <v>0</v>
      </c>
    </row>
    <row r="94" spans="1:8" s="1" customFormat="1" x14ac:dyDescent="0.25">
      <c r="A94" s="12" t="s">
        <v>46</v>
      </c>
      <c r="B94" s="3" t="s">
        <v>13</v>
      </c>
      <c r="C94" s="4">
        <v>0</v>
      </c>
      <c r="D94" s="4" t="s">
        <v>10</v>
      </c>
      <c r="E94" s="5">
        <v>0</v>
      </c>
      <c r="F94" s="6">
        <f>C94*E94</f>
        <v>0</v>
      </c>
      <c r="G94" s="10">
        <v>0</v>
      </c>
      <c r="H94" s="6">
        <f t="shared" si="10"/>
        <v>0</v>
      </c>
    </row>
    <row r="95" spans="1:8" s="1" customFormat="1" x14ac:dyDescent="0.25">
      <c r="A95" s="15" t="s">
        <v>15</v>
      </c>
      <c r="B95" s="16"/>
      <c r="C95" s="16"/>
      <c r="D95" s="16"/>
      <c r="E95" s="16"/>
      <c r="F95" s="17"/>
      <c r="G95" s="33"/>
      <c r="H95" s="33"/>
    </row>
    <row r="96" spans="1:8" s="1" customFormat="1" x14ac:dyDescent="0.25">
      <c r="A96" s="2" t="s">
        <v>23</v>
      </c>
      <c r="B96" s="3" t="s">
        <v>0</v>
      </c>
      <c r="C96" s="4">
        <v>0</v>
      </c>
      <c r="D96" s="13">
        <v>1</v>
      </c>
      <c r="E96" s="5">
        <v>250</v>
      </c>
      <c r="F96" s="6">
        <f>C96*D96*E96</f>
        <v>0</v>
      </c>
      <c r="G96" s="10">
        <v>0</v>
      </c>
      <c r="H96" s="6">
        <f>F96+G96</f>
        <v>0</v>
      </c>
    </row>
    <row r="97" spans="1:8" s="1" customFormat="1" x14ac:dyDescent="0.25">
      <c r="A97" s="2" t="s">
        <v>24</v>
      </c>
      <c r="B97" s="3" t="s">
        <v>0</v>
      </c>
      <c r="C97" s="4">
        <v>0</v>
      </c>
      <c r="D97" s="13">
        <v>1</v>
      </c>
      <c r="E97" s="5">
        <v>200</v>
      </c>
      <c r="F97" s="6">
        <f>C97*D97*E97</f>
        <v>0</v>
      </c>
      <c r="G97" s="10">
        <v>0</v>
      </c>
      <c r="H97" s="6">
        <f t="shared" ref="H97:H100" si="11">F97+G97</f>
        <v>0</v>
      </c>
    </row>
    <row r="98" spans="1:8" s="1" customFormat="1" x14ac:dyDescent="0.25">
      <c r="A98" s="2" t="s">
        <v>25</v>
      </c>
      <c r="B98" s="3" t="s">
        <v>0</v>
      </c>
      <c r="C98" s="4">
        <v>0</v>
      </c>
      <c r="D98" s="13">
        <v>1</v>
      </c>
      <c r="E98" s="5">
        <v>400</v>
      </c>
      <c r="F98" s="6">
        <f>C98*D98*E98</f>
        <v>0</v>
      </c>
      <c r="G98" s="10">
        <v>0</v>
      </c>
      <c r="H98" s="6">
        <f>F98+G98</f>
        <v>0</v>
      </c>
    </row>
    <row r="99" spans="1:8" s="1" customFormat="1" x14ac:dyDescent="0.25">
      <c r="A99" s="2" t="s">
        <v>26</v>
      </c>
      <c r="B99" s="3" t="s">
        <v>0</v>
      </c>
      <c r="C99" s="4">
        <v>0</v>
      </c>
      <c r="D99" s="13">
        <v>1</v>
      </c>
      <c r="E99" s="5">
        <v>300</v>
      </c>
      <c r="F99" s="6">
        <f>C99*D99*E99</f>
        <v>0</v>
      </c>
      <c r="G99" s="10">
        <v>0</v>
      </c>
      <c r="H99" s="6">
        <f>F99+G99</f>
        <v>0</v>
      </c>
    </row>
    <row r="100" spans="1:8" s="1" customFormat="1" x14ac:dyDescent="0.25">
      <c r="A100" s="2" t="s">
        <v>47</v>
      </c>
      <c r="B100" s="3" t="s">
        <v>13</v>
      </c>
      <c r="C100" s="4" t="s">
        <v>10</v>
      </c>
      <c r="D100" s="4" t="s">
        <v>10</v>
      </c>
      <c r="E100" s="5">
        <v>0</v>
      </c>
      <c r="F100" s="6">
        <f>E100</f>
        <v>0</v>
      </c>
      <c r="G100" s="10">
        <v>0</v>
      </c>
      <c r="H100" s="6">
        <f t="shared" si="11"/>
        <v>0</v>
      </c>
    </row>
    <row r="101" spans="1:8" s="1" customFormat="1" x14ac:dyDescent="0.25">
      <c r="A101" s="19" t="s">
        <v>33</v>
      </c>
      <c r="B101" s="20"/>
      <c r="C101" s="21"/>
      <c r="D101" s="21"/>
      <c r="E101" s="21"/>
      <c r="F101" s="22">
        <f>SUM(F80:F100)</f>
        <v>0</v>
      </c>
      <c r="G101" s="22">
        <f>SUM(G80:G100)</f>
        <v>0</v>
      </c>
      <c r="H101" s="46">
        <f>F101+G101</f>
        <v>0</v>
      </c>
    </row>
    <row r="102" spans="1:8" s="1" customFormat="1" ht="14.1" customHeight="1" x14ac:dyDescent="0.25">
      <c r="A102" s="70" t="s">
        <v>32</v>
      </c>
      <c r="B102" s="71"/>
      <c r="C102" s="71"/>
      <c r="D102" s="71"/>
      <c r="E102" s="71"/>
      <c r="F102" s="71"/>
      <c r="G102" s="71"/>
      <c r="H102" s="71"/>
    </row>
    <row r="103" spans="1:8" s="1" customFormat="1" x14ac:dyDescent="0.25">
      <c r="A103" s="15" t="s">
        <v>14</v>
      </c>
      <c r="B103" s="16"/>
      <c r="C103" s="16"/>
      <c r="D103" s="16"/>
      <c r="E103" s="16"/>
      <c r="F103" s="17"/>
      <c r="G103" s="33"/>
      <c r="H103" s="33"/>
    </row>
    <row r="104" spans="1:8" s="1" customFormat="1" x14ac:dyDescent="0.25">
      <c r="A104" s="2" t="s">
        <v>21</v>
      </c>
      <c r="B104" s="3" t="s">
        <v>5</v>
      </c>
      <c r="C104" s="4">
        <v>0</v>
      </c>
      <c r="D104" s="4" t="s">
        <v>10</v>
      </c>
      <c r="E104" s="5">
        <v>1700</v>
      </c>
      <c r="F104" s="6">
        <f>C104*E104</f>
        <v>0</v>
      </c>
      <c r="G104" s="6">
        <v>0</v>
      </c>
      <c r="H104" s="6">
        <f>F104+G104</f>
        <v>0</v>
      </c>
    </row>
    <row r="105" spans="1:8" s="1" customFormat="1" x14ac:dyDescent="0.25">
      <c r="A105" s="2" t="s">
        <v>6</v>
      </c>
      <c r="B105" s="3" t="s">
        <v>5</v>
      </c>
      <c r="C105" s="4">
        <v>0</v>
      </c>
      <c r="D105" s="4" t="s">
        <v>10</v>
      </c>
      <c r="E105" s="5">
        <v>750</v>
      </c>
      <c r="F105" s="6">
        <f>C105*E105</f>
        <v>0</v>
      </c>
      <c r="G105" s="6">
        <v>0</v>
      </c>
      <c r="H105" s="6">
        <f>F105+G105</f>
        <v>0</v>
      </c>
    </row>
    <row r="106" spans="1:8" s="1" customFormat="1" x14ac:dyDescent="0.25">
      <c r="A106" s="2" t="s">
        <v>7</v>
      </c>
      <c r="B106" s="3" t="s">
        <v>5</v>
      </c>
      <c r="C106" s="4">
        <v>0</v>
      </c>
      <c r="D106" s="4" t="s">
        <v>10</v>
      </c>
      <c r="E106" s="5">
        <v>300</v>
      </c>
      <c r="F106" s="6">
        <f>C106*E106</f>
        <v>0</v>
      </c>
      <c r="G106" s="6">
        <v>0</v>
      </c>
      <c r="H106" s="6">
        <f>F106+G106</f>
        <v>0</v>
      </c>
    </row>
    <row r="107" spans="1:8" s="1" customFormat="1" x14ac:dyDescent="0.25">
      <c r="A107" s="2" t="s">
        <v>22</v>
      </c>
      <c r="B107" s="3" t="s">
        <v>13</v>
      </c>
      <c r="C107" s="4" t="s">
        <v>10</v>
      </c>
      <c r="D107" s="4" t="s">
        <v>10</v>
      </c>
      <c r="E107" s="5">
        <v>0</v>
      </c>
      <c r="F107" s="6">
        <f>E107</f>
        <v>0</v>
      </c>
      <c r="G107" s="6">
        <v>0</v>
      </c>
      <c r="H107" s="6">
        <f>F107+G107</f>
        <v>0</v>
      </c>
    </row>
    <row r="108" spans="1:8" s="1" customFormat="1" x14ac:dyDescent="0.25">
      <c r="A108" s="15" t="s">
        <v>16</v>
      </c>
      <c r="B108" s="16"/>
      <c r="C108" s="16"/>
      <c r="D108" s="16"/>
      <c r="E108" s="16"/>
      <c r="F108" s="17"/>
      <c r="G108" s="33"/>
      <c r="H108" s="33"/>
    </row>
    <row r="109" spans="1:8" s="1" customFormat="1" x14ac:dyDescent="0.25">
      <c r="A109" s="7" t="s">
        <v>9</v>
      </c>
      <c r="B109" s="8" t="s">
        <v>1</v>
      </c>
      <c r="C109" s="9">
        <v>0</v>
      </c>
      <c r="D109" s="9">
        <v>1</v>
      </c>
      <c r="E109" s="5">
        <v>60</v>
      </c>
      <c r="F109" s="10">
        <f>C109*D109*E109</f>
        <v>0</v>
      </c>
      <c r="G109" s="10">
        <v>0</v>
      </c>
      <c r="H109" s="10">
        <f>F109+G109</f>
        <v>0</v>
      </c>
    </row>
    <row r="110" spans="1:8" s="1" customFormat="1" x14ac:dyDescent="0.25">
      <c r="A110" s="7" t="s">
        <v>19</v>
      </c>
      <c r="B110" s="8" t="s">
        <v>1</v>
      </c>
      <c r="C110" s="9">
        <v>0</v>
      </c>
      <c r="D110" s="9">
        <v>1</v>
      </c>
      <c r="E110" s="5">
        <v>100</v>
      </c>
      <c r="F110" s="10">
        <f>C110*D110*E110</f>
        <v>0</v>
      </c>
      <c r="G110" s="10">
        <v>0</v>
      </c>
      <c r="H110" s="10">
        <f t="shared" ref="H110:H111" si="12">F110+G110</f>
        <v>0</v>
      </c>
    </row>
    <row r="111" spans="1:8" s="1" customFormat="1" x14ac:dyDescent="0.25">
      <c r="A111" s="7" t="s">
        <v>17</v>
      </c>
      <c r="B111" s="8" t="s">
        <v>1</v>
      </c>
      <c r="C111" s="9">
        <v>0</v>
      </c>
      <c r="D111" s="9">
        <v>1</v>
      </c>
      <c r="E111" s="5">
        <v>170</v>
      </c>
      <c r="F111" s="10">
        <f>C111*D111*E111</f>
        <v>0</v>
      </c>
      <c r="G111" s="10">
        <v>0</v>
      </c>
      <c r="H111" s="10">
        <f t="shared" si="12"/>
        <v>0</v>
      </c>
    </row>
    <row r="112" spans="1:8" s="1" customFormat="1" x14ac:dyDescent="0.25">
      <c r="A112" s="15" t="s">
        <v>18</v>
      </c>
      <c r="B112" s="16"/>
      <c r="C112" s="16"/>
      <c r="D112" s="16"/>
      <c r="E112" s="16"/>
      <c r="F112" s="17"/>
      <c r="G112" s="33"/>
      <c r="H112" s="33"/>
    </row>
    <row r="113" spans="1:8" s="1" customFormat="1" x14ac:dyDescent="0.25">
      <c r="A113" s="11" t="s">
        <v>42</v>
      </c>
      <c r="B113" s="3" t="s">
        <v>13</v>
      </c>
      <c r="C113" s="4" t="s">
        <v>10</v>
      </c>
      <c r="D113" s="4" t="s">
        <v>10</v>
      </c>
      <c r="E113" s="5">
        <v>0</v>
      </c>
      <c r="F113" s="6">
        <f>E113</f>
        <v>0</v>
      </c>
      <c r="G113" s="10">
        <v>0</v>
      </c>
      <c r="H113" s="6">
        <f>F113+G113</f>
        <v>0</v>
      </c>
    </row>
    <row r="114" spans="1:8" s="1" customFormat="1" x14ac:dyDescent="0.25">
      <c r="A114" s="2" t="s">
        <v>43</v>
      </c>
      <c r="B114" s="3" t="s">
        <v>13</v>
      </c>
      <c r="C114" s="4" t="s">
        <v>10</v>
      </c>
      <c r="D114" s="4" t="s">
        <v>10</v>
      </c>
      <c r="E114" s="5">
        <v>0</v>
      </c>
      <c r="F114" s="6">
        <f>E114</f>
        <v>0</v>
      </c>
      <c r="G114" s="10">
        <v>0</v>
      </c>
      <c r="H114" s="6">
        <f t="shared" ref="H114:H118" si="13">F114+G114</f>
        <v>0</v>
      </c>
    </row>
    <row r="115" spans="1:8" s="1" customFormat="1" x14ac:dyDescent="0.25">
      <c r="A115" s="2" t="s">
        <v>44</v>
      </c>
      <c r="B115" s="3" t="s">
        <v>13</v>
      </c>
      <c r="C115" s="4" t="s">
        <v>10</v>
      </c>
      <c r="D115" s="4" t="s">
        <v>10</v>
      </c>
      <c r="E115" s="5">
        <v>0</v>
      </c>
      <c r="F115" s="6">
        <f>E115</f>
        <v>0</v>
      </c>
      <c r="G115" s="10">
        <v>0</v>
      </c>
      <c r="H115" s="6">
        <f t="shared" si="13"/>
        <v>0</v>
      </c>
    </row>
    <row r="116" spans="1:8" s="1" customFormat="1" x14ac:dyDescent="0.25">
      <c r="A116" s="2" t="s">
        <v>45</v>
      </c>
      <c r="B116" s="3" t="s">
        <v>13</v>
      </c>
      <c r="C116" s="4" t="s">
        <v>10</v>
      </c>
      <c r="D116" s="4" t="s">
        <v>10</v>
      </c>
      <c r="E116" s="5">
        <v>0</v>
      </c>
      <c r="F116" s="6">
        <f>E116</f>
        <v>0</v>
      </c>
      <c r="G116" s="10">
        <v>0</v>
      </c>
      <c r="H116" s="6">
        <f>F116+G116</f>
        <v>0</v>
      </c>
    </row>
    <row r="117" spans="1:8" s="1" customFormat="1" x14ac:dyDescent="0.25">
      <c r="A117" s="2" t="s">
        <v>57</v>
      </c>
      <c r="B117" s="3" t="s">
        <v>13</v>
      </c>
      <c r="C117" s="4" t="s">
        <v>10</v>
      </c>
      <c r="D117" s="4" t="s">
        <v>10</v>
      </c>
      <c r="E117" s="5">
        <v>0</v>
      </c>
      <c r="F117" s="6">
        <f>E117</f>
        <v>0</v>
      </c>
      <c r="G117" s="10">
        <v>0</v>
      </c>
      <c r="H117" s="6">
        <f>F117+G117</f>
        <v>0</v>
      </c>
    </row>
    <row r="118" spans="1:8" s="1" customFormat="1" x14ac:dyDescent="0.25">
      <c r="A118" s="12" t="s">
        <v>46</v>
      </c>
      <c r="B118" s="3" t="s">
        <v>13</v>
      </c>
      <c r="C118" s="4">
        <v>0</v>
      </c>
      <c r="D118" s="4" t="s">
        <v>10</v>
      </c>
      <c r="E118" s="5">
        <v>0</v>
      </c>
      <c r="F118" s="6">
        <f>C118*E118</f>
        <v>0</v>
      </c>
      <c r="G118" s="10">
        <v>0</v>
      </c>
      <c r="H118" s="6">
        <f t="shared" si="13"/>
        <v>0</v>
      </c>
    </row>
    <row r="119" spans="1:8" s="1" customFormat="1" x14ac:dyDescent="0.25">
      <c r="A119" s="15" t="s">
        <v>15</v>
      </c>
      <c r="B119" s="16"/>
      <c r="C119" s="16"/>
      <c r="D119" s="16"/>
      <c r="E119" s="16"/>
      <c r="F119" s="17"/>
      <c r="G119" s="33"/>
      <c r="H119" s="33"/>
    </row>
    <row r="120" spans="1:8" s="1" customFormat="1" x14ac:dyDescent="0.25">
      <c r="A120" s="2" t="s">
        <v>23</v>
      </c>
      <c r="B120" s="3" t="s">
        <v>0</v>
      </c>
      <c r="C120" s="4">
        <v>0</v>
      </c>
      <c r="D120" s="13">
        <v>1</v>
      </c>
      <c r="E120" s="5">
        <v>250</v>
      </c>
      <c r="F120" s="6">
        <f>C120*D120*E120</f>
        <v>0</v>
      </c>
      <c r="G120" s="10">
        <v>0</v>
      </c>
      <c r="H120" s="6">
        <f>F120+G120</f>
        <v>0</v>
      </c>
    </row>
    <row r="121" spans="1:8" s="1" customFormat="1" x14ac:dyDescent="0.25">
      <c r="A121" s="2" t="s">
        <v>24</v>
      </c>
      <c r="B121" s="3" t="s">
        <v>0</v>
      </c>
      <c r="C121" s="4">
        <v>0</v>
      </c>
      <c r="D121" s="13">
        <v>1</v>
      </c>
      <c r="E121" s="5">
        <v>200</v>
      </c>
      <c r="F121" s="6">
        <f>C121*D121*E121</f>
        <v>0</v>
      </c>
      <c r="G121" s="10">
        <v>0</v>
      </c>
      <c r="H121" s="6">
        <f t="shared" ref="H121:H124" si="14">F121+G121</f>
        <v>0</v>
      </c>
    </row>
    <row r="122" spans="1:8" s="1" customFormat="1" x14ac:dyDescent="0.25">
      <c r="A122" s="2" t="s">
        <v>25</v>
      </c>
      <c r="B122" s="3" t="s">
        <v>0</v>
      </c>
      <c r="C122" s="4">
        <v>0</v>
      </c>
      <c r="D122" s="13">
        <v>1</v>
      </c>
      <c r="E122" s="5">
        <v>400</v>
      </c>
      <c r="F122" s="6">
        <f>C122*D122*E122</f>
        <v>0</v>
      </c>
      <c r="G122" s="10">
        <v>0</v>
      </c>
      <c r="H122" s="6">
        <f t="shared" si="14"/>
        <v>0</v>
      </c>
    </row>
    <row r="123" spans="1:8" s="1" customFormat="1" x14ac:dyDescent="0.25">
      <c r="A123" s="2" t="s">
        <v>26</v>
      </c>
      <c r="B123" s="3" t="s">
        <v>0</v>
      </c>
      <c r="C123" s="4">
        <v>0</v>
      </c>
      <c r="D123" s="13">
        <v>1</v>
      </c>
      <c r="E123" s="5">
        <v>300</v>
      </c>
      <c r="F123" s="6">
        <f>C123*D123*E123</f>
        <v>0</v>
      </c>
      <c r="G123" s="10">
        <v>0</v>
      </c>
      <c r="H123" s="6">
        <f>F123+G123</f>
        <v>0</v>
      </c>
    </row>
    <row r="124" spans="1:8" s="1" customFormat="1" x14ac:dyDescent="0.25">
      <c r="A124" s="2" t="s">
        <v>47</v>
      </c>
      <c r="B124" s="3" t="s">
        <v>13</v>
      </c>
      <c r="C124" s="4" t="s">
        <v>10</v>
      </c>
      <c r="D124" s="4" t="s">
        <v>10</v>
      </c>
      <c r="E124" s="5">
        <v>0</v>
      </c>
      <c r="F124" s="6">
        <f>E124</f>
        <v>0</v>
      </c>
      <c r="G124" s="10">
        <v>0</v>
      </c>
      <c r="H124" s="6">
        <f t="shared" si="14"/>
        <v>0</v>
      </c>
    </row>
    <row r="125" spans="1:8" s="1" customFormat="1" x14ac:dyDescent="0.25">
      <c r="A125" s="19" t="s">
        <v>34</v>
      </c>
      <c r="B125" s="20"/>
      <c r="C125" s="21"/>
      <c r="D125" s="21"/>
      <c r="E125" s="21"/>
      <c r="F125" s="22">
        <f>SUM(F104:F124)</f>
        <v>0</v>
      </c>
      <c r="G125" s="22">
        <f>SUM(G104:G124)</f>
        <v>0</v>
      </c>
      <c r="H125" s="46">
        <f>F125+G125</f>
        <v>0</v>
      </c>
    </row>
    <row r="126" spans="1:8" s="1" customFormat="1" ht="14.1" customHeight="1" x14ac:dyDescent="0.25">
      <c r="A126" s="70" t="s">
        <v>39</v>
      </c>
      <c r="B126" s="71"/>
      <c r="C126" s="71"/>
      <c r="D126" s="71"/>
      <c r="E126" s="71"/>
      <c r="F126" s="71"/>
      <c r="G126" s="71"/>
      <c r="H126" s="71"/>
    </row>
    <row r="127" spans="1:8" s="1" customFormat="1" x14ac:dyDescent="0.25">
      <c r="A127" s="15" t="s">
        <v>14</v>
      </c>
      <c r="B127" s="16"/>
      <c r="C127" s="16"/>
      <c r="D127" s="16"/>
      <c r="E127" s="16"/>
      <c r="F127" s="17"/>
      <c r="G127" s="33"/>
      <c r="H127" s="33"/>
    </row>
    <row r="128" spans="1:8" s="1" customFormat="1" x14ac:dyDescent="0.25">
      <c r="A128" s="2" t="s">
        <v>21</v>
      </c>
      <c r="B128" s="3" t="s">
        <v>5</v>
      </c>
      <c r="C128" s="4">
        <v>0</v>
      </c>
      <c r="D128" s="4" t="s">
        <v>10</v>
      </c>
      <c r="E128" s="5">
        <v>1700</v>
      </c>
      <c r="F128" s="6">
        <f>C128*E128</f>
        <v>0</v>
      </c>
      <c r="G128" s="6">
        <v>0</v>
      </c>
      <c r="H128" s="6">
        <f>F128+G128</f>
        <v>0</v>
      </c>
    </row>
    <row r="129" spans="1:8" s="1" customFormat="1" x14ac:dyDescent="0.25">
      <c r="A129" s="2" t="s">
        <v>6</v>
      </c>
      <c r="B129" s="3" t="s">
        <v>5</v>
      </c>
      <c r="C129" s="4">
        <v>0</v>
      </c>
      <c r="D129" s="4" t="s">
        <v>10</v>
      </c>
      <c r="E129" s="5">
        <v>750</v>
      </c>
      <c r="F129" s="6">
        <f>C129*E129</f>
        <v>0</v>
      </c>
      <c r="G129" s="6">
        <v>0</v>
      </c>
      <c r="H129" s="6">
        <f>F129+G129</f>
        <v>0</v>
      </c>
    </row>
    <row r="130" spans="1:8" s="1" customFormat="1" x14ac:dyDescent="0.25">
      <c r="A130" s="2" t="s">
        <v>7</v>
      </c>
      <c r="B130" s="3" t="s">
        <v>5</v>
      </c>
      <c r="C130" s="4">
        <v>0</v>
      </c>
      <c r="D130" s="4" t="s">
        <v>10</v>
      </c>
      <c r="E130" s="5">
        <v>300</v>
      </c>
      <c r="F130" s="6">
        <f>C130*E130</f>
        <v>0</v>
      </c>
      <c r="G130" s="6">
        <v>0</v>
      </c>
      <c r="H130" s="6">
        <f>F130+G130</f>
        <v>0</v>
      </c>
    </row>
    <row r="131" spans="1:8" s="1" customFormat="1" x14ac:dyDescent="0.25">
      <c r="A131" s="2" t="s">
        <v>22</v>
      </c>
      <c r="B131" s="3" t="s">
        <v>13</v>
      </c>
      <c r="C131" s="4" t="s">
        <v>10</v>
      </c>
      <c r="D131" s="4" t="s">
        <v>10</v>
      </c>
      <c r="E131" s="5">
        <v>0</v>
      </c>
      <c r="F131" s="6">
        <f>E131</f>
        <v>0</v>
      </c>
      <c r="G131" s="6">
        <v>0</v>
      </c>
      <c r="H131" s="6">
        <f>F131+G131</f>
        <v>0</v>
      </c>
    </row>
    <row r="132" spans="1:8" s="1" customFormat="1" x14ac:dyDescent="0.25">
      <c r="A132" s="15" t="s">
        <v>16</v>
      </c>
      <c r="B132" s="16"/>
      <c r="C132" s="16"/>
      <c r="D132" s="16"/>
      <c r="E132" s="16"/>
      <c r="F132" s="17"/>
      <c r="G132" s="33"/>
      <c r="H132" s="33"/>
    </row>
    <row r="133" spans="1:8" s="1" customFormat="1" x14ac:dyDescent="0.25">
      <c r="A133" s="7" t="s">
        <v>9</v>
      </c>
      <c r="B133" s="8" t="s">
        <v>1</v>
      </c>
      <c r="C133" s="9">
        <v>0</v>
      </c>
      <c r="D133" s="9">
        <v>1</v>
      </c>
      <c r="E133" s="5">
        <v>60</v>
      </c>
      <c r="F133" s="10">
        <f>C133*D133*E133</f>
        <v>0</v>
      </c>
      <c r="G133" s="10">
        <v>0</v>
      </c>
      <c r="H133" s="10">
        <f>F133+G133</f>
        <v>0</v>
      </c>
    </row>
    <row r="134" spans="1:8" s="1" customFormat="1" x14ac:dyDescent="0.25">
      <c r="A134" s="7" t="s">
        <v>19</v>
      </c>
      <c r="B134" s="8" t="s">
        <v>1</v>
      </c>
      <c r="C134" s="9">
        <v>0</v>
      </c>
      <c r="D134" s="9">
        <v>1</v>
      </c>
      <c r="E134" s="5">
        <v>100</v>
      </c>
      <c r="F134" s="10">
        <f>C134*D134*E134</f>
        <v>0</v>
      </c>
      <c r="G134" s="10">
        <v>0</v>
      </c>
      <c r="H134" s="10">
        <f t="shared" ref="H134:H135" si="15">F134+G134</f>
        <v>0</v>
      </c>
    </row>
    <row r="135" spans="1:8" s="1" customFormat="1" x14ac:dyDescent="0.25">
      <c r="A135" s="7" t="s">
        <v>17</v>
      </c>
      <c r="B135" s="8" t="s">
        <v>1</v>
      </c>
      <c r="C135" s="9">
        <v>0</v>
      </c>
      <c r="D135" s="9">
        <v>1</v>
      </c>
      <c r="E135" s="5">
        <v>170</v>
      </c>
      <c r="F135" s="10">
        <f>C135*D135*E135</f>
        <v>0</v>
      </c>
      <c r="G135" s="10">
        <v>0</v>
      </c>
      <c r="H135" s="10">
        <f t="shared" si="15"/>
        <v>0</v>
      </c>
    </row>
    <row r="136" spans="1:8" s="1" customFormat="1" x14ac:dyDescent="0.25">
      <c r="A136" s="15" t="s">
        <v>18</v>
      </c>
      <c r="B136" s="16"/>
      <c r="C136" s="16"/>
      <c r="D136" s="16"/>
      <c r="E136" s="16"/>
      <c r="F136" s="17"/>
      <c r="G136" s="33"/>
      <c r="H136" s="33"/>
    </row>
    <row r="137" spans="1:8" s="1" customFormat="1" x14ac:dyDescent="0.25">
      <c r="A137" s="11" t="s">
        <v>42</v>
      </c>
      <c r="B137" s="3" t="s">
        <v>13</v>
      </c>
      <c r="C137" s="4" t="s">
        <v>10</v>
      </c>
      <c r="D137" s="4" t="s">
        <v>10</v>
      </c>
      <c r="E137" s="5">
        <v>0</v>
      </c>
      <c r="F137" s="6">
        <f>E137</f>
        <v>0</v>
      </c>
      <c r="G137" s="10">
        <v>0</v>
      </c>
      <c r="H137" s="6">
        <f>F137+G137</f>
        <v>0</v>
      </c>
    </row>
    <row r="138" spans="1:8" s="1" customFormat="1" x14ac:dyDescent="0.25">
      <c r="A138" s="2" t="s">
        <v>43</v>
      </c>
      <c r="B138" s="3" t="s">
        <v>13</v>
      </c>
      <c r="C138" s="4" t="s">
        <v>10</v>
      </c>
      <c r="D138" s="4" t="s">
        <v>10</v>
      </c>
      <c r="E138" s="5">
        <v>0</v>
      </c>
      <c r="F138" s="6">
        <f>E138</f>
        <v>0</v>
      </c>
      <c r="G138" s="10">
        <v>0</v>
      </c>
      <c r="H138" s="6">
        <f t="shared" ref="H138:H142" si="16">F138+G138</f>
        <v>0</v>
      </c>
    </row>
    <row r="139" spans="1:8" s="1" customFormat="1" x14ac:dyDescent="0.25">
      <c r="A139" s="2" t="s">
        <v>44</v>
      </c>
      <c r="B139" s="3" t="s">
        <v>13</v>
      </c>
      <c r="C139" s="4" t="s">
        <v>10</v>
      </c>
      <c r="D139" s="4" t="s">
        <v>10</v>
      </c>
      <c r="E139" s="5">
        <v>0</v>
      </c>
      <c r="F139" s="6">
        <f>E139</f>
        <v>0</v>
      </c>
      <c r="G139" s="10">
        <v>0</v>
      </c>
      <c r="H139" s="6">
        <f t="shared" si="16"/>
        <v>0</v>
      </c>
    </row>
    <row r="140" spans="1:8" s="1" customFormat="1" x14ac:dyDescent="0.25">
      <c r="A140" s="2" t="s">
        <v>45</v>
      </c>
      <c r="B140" s="3" t="s">
        <v>13</v>
      </c>
      <c r="C140" s="4" t="s">
        <v>10</v>
      </c>
      <c r="D140" s="4" t="s">
        <v>10</v>
      </c>
      <c r="E140" s="5">
        <v>0</v>
      </c>
      <c r="F140" s="6">
        <f>E140</f>
        <v>0</v>
      </c>
      <c r="G140" s="10">
        <v>0</v>
      </c>
      <c r="H140" s="6">
        <f>F140+G140</f>
        <v>0</v>
      </c>
    </row>
    <row r="141" spans="1:8" s="1" customFormat="1" x14ac:dyDescent="0.25">
      <c r="A141" s="2" t="s">
        <v>57</v>
      </c>
      <c r="B141" s="3" t="s">
        <v>13</v>
      </c>
      <c r="C141" s="4" t="s">
        <v>10</v>
      </c>
      <c r="D141" s="4" t="s">
        <v>10</v>
      </c>
      <c r="E141" s="5">
        <v>0</v>
      </c>
      <c r="F141" s="6">
        <f>E141</f>
        <v>0</v>
      </c>
      <c r="G141" s="10">
        <v>0</v>
      </c>
      <c r="H141" s="6">
        <f>F141+G141</f>
        <v>0</v>
      </c>
    </row>
    <row r="142" spans="1:8" s="1" customFormat="1" x14ac:dyDescent="0.25">
      <c r="A142" s="12" t="s">
        <v>46</v>
      </c>
      <c r="B142" s="3" t="s">
        <v>13</v>
      </c>
      <c r="C142" s="4">
        <v>0</v>
      </c>
      <c r="D142" s="4" t="s">
        <v>10</v>
      </c>
      <c r="E142" s="5">
        <v>0</v>
      </c>
      <c r="F142" s="6">
        <f>C142*E142</f>
        <v>0</v>
      </c>
      <c r="G142" s="10">
        <v>0</v>
      </c>
      <c r="H142" s="6">
        <f t="shared" si="16"/>
        <v>0</v>
      </c>
    </row>
    <row r="143" spans="1:8" s="1" customFormat="1" x14ac:dyDescent="0.25">
      <c r="A143" s="15" t="s">
        <v>15</v>
      </c>
      <c r="B143" s="16"/>
      <c r="C143" s="16"/>
      <c r="D143" s="16"/>
      <c r="E143" s="16"/>
      <c r="F143" s="17"/>
      <c r="G143" s="33"/>
      <c r="H143" s="33"/>
    </row>
    <row r="144" spans="1:8" s="1" customFormat="1" x14ac:dyDescent="0.25">
      <c r="A144" s="2" t="s">
        <v>23</v>
      </c>
      <c r="B144" s="3" t="s">
        <v>0</v>
      </c>
      <c r="C144" s="4">
        <v>0</v>
      </c>
      <c r="D144" s="13">
        <v>1</v>
      </c>
      <c r="E144" s="5">
        <v>250</v>
      </c>
      <c r="F144" s="6">
        <f>C144*D144*E144</f>
        <v>0</v>
      </c>
      <c r="G144" s="10">
        <v>0</v>
      </c>
      <c r="H144" s="6">
        <f>F144+G144</f>
        <v>0</v>
      </c>
    </row>
    <row r="145" spans="1:8" s="1" customFormat="1" x14ac:dyDescent="0.25">
      <c r="A145" s="2" t="s">
        <v>24</v>
      </c>
      <c r="B145" s="3" t="s">
        <v>0</v>
      </c>
      <c r="C145" s="4">
        <v>0</v>
      </c>
      <c r="D145" s="13">
        <v>1</v>
      </c>
      <c r="E145" s="5">
        <v>200</v>
      </c>
      <c r="F145" s="6">
        <f>C145*D145*E145</f>
        <v>0</v>
      </c>
      <c r="G145" s="10">
        <v>0</v>
      </c>
      <c r="H145" s="6">
        <f t="shared" ref="H145:H148" si="17">F145+G145</f>
        <v>0</v>
      </c>
    </row>
    <row r="146" spans="1:8" s="1" customFormat="1" x14ac:dyDescent="0.25">
      <c r="A146" s="2" t="s">
        <v>25</v>
      </c>
      <c r="B146" s="3" t="s">
        <v>0</v>
      </c>
      <c r="C146" s="4">
        <v>0</v>
      </c>
      <c r="D146" s="13">
        <v>1</v>
      </c>
      <c r="E146" s="5">
        <v>400</v>
      </c>
      <c r="F146" s="6">
        <f>C146*D146*E146</f>
        <v>0</v>
      </c>
      <c r="G146" s="10">
        <v>0</v>
      </c>
      <c r="H146" s="6">
        <f t="shared" si="17"/>
        <v>0</v>
      </c>
    </row>
    <row r="147" spans="1:8" s="1" customFormat="1" x14ac:dyDescent="0.25">
      <c r="A147" s="2" t="s">
        <v>26</v>
      </c>
      <c r="B147" s="3" t="s">
        <v>0</v>
      </c>
      <c r="C147" s="4">
        <v>0</v>
      </c>
      <c r="D147" s="13">
        <v>1</v>
      </c>
      <c r="E147" s="5">
        <v>300</v>
      </c>
      <c r="F147" s="6">
        <f>C147*D147*E147</f>
        <v>0</v>
      </c>
      <c r="G147" s="10">
        <v>0</v>
      </c>
      <c r="H147" s="6">
        <f>F147+G147</f>
        <v>0</v>
      </c>
    </row>
    <row r="148" spans="1:8" s="1" customFormat="1" x14ac:dyDescent="0.25">
      <c r="A148" s="2" t="s">
        <v>47</v>
      </c>
      <c r="B148" s="3" t="s">
        <v>13</v>
      </c>
      <c r="C148" s="4" t="s">
        <v>10</v>
      </c>
      <c r="D148" s="4" t="s">
        <v>10</v>
      </c>
      <c r="E148" s="5">
        <v>0</v>
      </c>
      <c r="F148" s="6">
        <f>E148</f>
        <v>0</v>
      </c>
      <c r="G148" s="10">
        <v>0</v>
      </c>
      <c r="H148" s="6">
        <f t="shared" si="17"/>
        <v>0</v>
      </c>
    </row>
    <row r="149" spans="1:8" s="1" customFormat="1" x14ac:dyDescent="0.25">
      <c r="A149" s="19" t="s">
        <v>36</v>
      </c>
      <c r="B149" s="20"/>
      <c r="C149" s="21"/>
      <c r="D149" s="21"/>
      <c r="E149" s="21"/>
      <c r="F149" s="22">
        <f>SUM(F128:F148)</f>
        <v>0</v>
      </c>
      <c r="G149" s="22">
        <f>SUM(G128:G148)</f>
        <v>0</v>
      </c>
      <c r="H149" s="46">
        <f>F149+G149</f>
        <v>0</v>
      </c>
    </row>
    <row r="150" spans="1:8" s="1" customFormat="1" ht="14.1" customHeight="1" x14ac:dyDescent="0.25">
      <c r="A150" s="70" t="s">
        <v>40</v>
      </c>
      <c r="B150" s="71"/>
      <c r="C150" s="71"/>
      <c r="D150" s="71"/>
      <c r="E150" s="71"/>
      <c r="F150" s="71"/>
      <c r="G150" s="71"/>
      <c r="H150" s="71"/>
    </row>
    <row r="151" spans="1:8" s="1" customFormat="1" x14ac:dyDescent="0.25">
      <c r="A151" s="15" t="s">
        <v>14</v>
      </c>
      <c r="B151" s="16"/>
      <c r="C151" s="16"/>
      <c r="D151" s="16"/>
      <c r="E151" s="16"/>
      <c r="F151" s="17"/>
      <c r="G151" s="33"/>
      <c r="H151" s="33"/>
    </row>
    <row r="152" spans="1:8" s="1" customFormat="1" x14ac:dyDescent="0.25">
      <c r="A152" s="2" t="s">
        <v>21</v>
      </c>
      <c r="B152" s="3" t="s">
        <v>5</v>
      </c>
      <c r="C152" s="4">
        <v>0</v>
      </c>
      <c r="D152" s="4" t="s">
        <v>10</v>
      </c>
      <c r="E152" s="5">
        <v>1700</v>
      </c>
      <c r="F152" s="6">
        <f>C152*E152</f>
        <v>0</v>
      </c>
      <c r="G152" s="6">
        <v>0</v>
      </c>
      <c r="H152" s="6">
        <f>F152+G152</f>
        <v>0</v>
      </c>
    </row>
    <row r="153" spans="1:8" s="1" customFormat="1" x14ac:dyDescent="0.25">
      <c r="A153" s="2" t="s">
        <v>6</v>
      </c>
      <c r="B153" s="3" t="s">
        <v>5</v>
      </c>
      <c r="C153" s="4">
        <v>0</v>
      </c>
      <c r="D153" s="4" t="s">
        <v>10</v>
      </c>
      <c r="E153" s="5">
        <v>750</v>
      </c>
      <c r="F153" s="6">
        <f>C153*E153</f>
        <v>0</v>
      </c>
      <c r="G153" s="6">
        <v>0</v>
      </c>
      <c r="H153" s="6">
        <f>F153+G153</f>
        <v>0</v>
      </c>
    </row>
    <row r="154" spans="1:8" s="1" customFormat="1" x14ac:dyDescent="0.25">
      <c r="A154" s="2" t="s">
        <v>7</v>
      </c>
      <c r="B154" s="3" t="s">
        <v>5</v>
      </c>
      <c r="C154" s="4">
        <v>0</v>
      </c>
      <c r="D154" s="4" t="s">
        <v>10</v>
      </c>
      <c r="E154" s="5">
        <v>300</v>
      </c>
      <c r="F154" s="6">
        <f>C154*E154</f>
        <v>0</v>
      </c>
      <c r="G154" s="6">
        <v>0</v>
      </c>
      <c r="H154" s="6">
        <f>F154+G154</f>
        <v>0</v>
      </c>
    </row>
    <row r="155" spans="1:8" s="1" customFormat="1" x14ac:dyDescent="0.25">
      <c r="A155" s="2" t="s">
        <v>22</v>
      </c>
      <c r="B155" s="3" t="s">
        <v>13</v>
      </c>
      <c r="C155" s="4" t="s">
        <v>10</v>
      </c>
      <c r="D155" s="4" t="s">
        <v>10</v>
      </c>
      <c r="E155" s="5">
        <v>0</v>
      </c>
      <c r="F155" s="6">
        <f>E155</f>
        <v>0</v>
      </c>
      <c r="G155" s="6">
        <v>0</v>
      </c>
      <c r="H155" s="6">
        <f>F155+G155</f>
        <v>0</v>
      </c>
    </row>
    <row r="156" spans="1:8" s="1" customFormat="1" x14ac:dyDescent="0.25">
      <c r="A156" s="15" t="s">
        <v>16</v>
      </c>
      <c r="B156" s="16"/>
      <c r="C156" s="16"/>
      <c r="D156" s="16"/>
      <c r="E156" s="16"/>
      <c r="F156" s="17"/>
      <c r="G156" s="33"/>
      <c r="H156" s="33"/>
    </row>
    <row r="157" spans="1:8" s="1" customFormat="1" x14ac:dyDescent="0.25">
      <c r="A157" s="7" t="s">
        <v>9</v>
      </c>
      <c r="B157" s="8" t="s">
        <v>1</v>
      </c>
      <c r="C157" s="9">
        <v>0</v>
      </c>
      <c r="D157" s="9">
        <v>1</v>
      </c>
      <c r="E157" s="5">
        <v>60</v>
      </c>
      <c r="F157" s="10">
        <f>C157*D157*E157</f>
        <v>0</v>
      </c>
      <c r="G157" s="10">
        <v>0</v>
      </c>
      <c r="H157" s="10">
        <f>F157+G157</f>
        <v>0</v>
      </c>
    </row>
    <row r="158" spans="1:8" s="1" customFormat="1" x14ac:dyDescent="0.25">
      <c r="A158" s="7" t="s">
        <v>19</v>
      </c>
      <c r="B158" s="8" t="s">
        <v>1</v>
      </c>
      <c r="C158" s="9">
        <v>0</v>
      </c>
      <c r="D158" s="9">
        <v>1</v>
      </c>
      <c r="E158" s="5">
        <v>100</v>
      </c>
      <c r="F158" s="10">
        <f>C158*D158*E158</f>
        <v>0</v>
      </c>
      <c r="G158" s="10">
        <v>0</v>
      </c>
      <c r="H158" s="10">
        <f t="shared" ref="H158:H159" si="18">F158+G158</f>
        <v>0</v>
      </c>
    </row>
    <row r="159" spans="1:8" s="1" customFormat="1" x14ac:dyDescent="0.25">
      <c r="A159" s="7" t="s">
        <v>17</v>
      </c>
      <c r="B159" s="8" t="s">
        <v>1</v>
      </c>
      <c r="C159" s="9">
        <v>0</v>
      </c>
      <c r="D159" s="9">
        <v>1</v>
      </c>
      <c r="E159" s="5">
        <v>170</v>
      </c>
      <c r="F159" s="10">
        <f>C159*D159*E159</f>
        <v>0</v>
      </c>
      <c r="G159" s="10">
        <v>0</v>
      </c>
      <c r="H159" s="10">
        <f t="shared" si="18"/>
        <v>0</v>
      </c>
    </row>
    <row r="160" spans="1:8" s="1" customFormat="1" x14ac:dyDescent="0.25">
      <c r="A160" s="15" t="s">
        <v>18</v>
      </c>
      <c r="B160" s="16"/>
      <c r="C160" s="16"/>
      <c r="D160" s="16"/>
      <c r="E160" s="16"/>
      <c r="F160" s="17"/>
      <c r="G160" s="33"/>
      <c r="H160" s="33"/>
    </row>
    <row r="161" spans="1:8" s="1" customFormat="1" x14ac:dyDescent="0.25">
      <c r="A161" s="11" t="s">
        <v>42</v>
      </c>
      <c r="B161" s="3" t="s">
        <v>13</v>
      </c>
      <c r="C161" s="4" t="s">
        <v>10</v>
      </c>
      <c r="D161" s="4" t="s">
        <v>10</v>
      </c>
      <c r="E161" s="5">
        <v>0</v>
      </c>
      <c r="F161" s="6">
        <f>E161</f>
        <v>0</v>
      </c>
      <c r="G161" s="10">
        <v>0</v>
      </c>
      <c r="H161" s="6">
        <f>F161+G161</f>
        <v>0</v>
      </c>
    </row>
    <row r="162" spans="1:8" s="1" customFormat="1" x14ac:dyDescent="0.25">
      <c r="A162" s="2" t="s">
        <v>43</v>
      </c>
      <c r="B162" s="3" t="s">
        <v>13</v>
      </c>
      <c r="C162" s="4" t="s">
        <v>10</v>
      </c>
      <c r="D162" s="4" t="s">
        <v>10</v>
      </c>
      <c r="E162" s="5">
        <v>0</v>
      </c>
      <c r="F162" s="6">
        <f>E162</f>
        <v>0</v>
      </c>
      <c r="G162" s="10">
        <v>0</v>
      </c>
      <c r="H162" s="6">
        <f t="shared" ref="H162:H166" si="19">F162+G162</f>
        <v>0</v>
      </c>
    </row>
    <row r="163" spans="1:8" s="1" customFormat="1" x14ac:dyDescent="0.25">
      <c r="A163" s="2" t="s">
        <v>44</v>
      </c>
      <c r="B163" s="3" t="s">
        <v>13</v>
      </c>
      <c r="C163" s="4" t="s">
        <v>10</v>
      </c>
      <c r="D163" s="4" t="s">
        <v>10</v>
      </c>
      <c r="E163" s="5">
        <v>0</v>
      </c>
      <c r="F163" s="6">
        <f>E163</f>
        <v>0</v>
      </c>
      <c r="G163" s="10">
        <v>0</v>
      </c>
      <c r="H163" s="6">
        <f>F163+G163</f>
        <v>0</v>
      </c>
    </row>
    <row r="164" spans="1:8" s="1" customFormat="1" x14ac:dyDescent="0.25">
      <c r="A164" s="2" t="s">
        <v>45</v>
      </c>
      <c r="B164" s="3" t="s">
        <v>13</v>
      </c>
      <c r="C164" s="4" t="s">
        <v>10</v>
      </c>
      <c r="D164" s="4" t="s">
        <v>10</v>
      </c>
      <c r="E164" s="5">
        <v>0</v>
      </c>
      <c r="F164" s="6">
        <f>E164</f>
        <v>0</v>
      </c>
      <c r="G164" s="10">
        <v>0</v>
      </c>
      <c r="H164" s="6">
        <f>F164+G164</f>
        <v>0</v>
      </c>
    </row>
    <row r="165" spans="1:8" s="1" customFormat="1" x14ac:dyDescent="0.25">
      <c r="A165" s="2" t="s">
        <v>57</v>
      </c>
      <c r="B165" s="3" t="s">
        <v>13</v>
      </c>
      <c r="C165" s="4" t="s">
        <v>10</v>
      </c>
      <c r="D165" s="4" t="s">
        <v>10</v>
      </c>
      <c r="E165" s="5">
        <v>0</v>
      </c>
      <c r="F165" s="6">
        <f>E165</f>
        <v>0</v>
      </c>
      <c r="G165" s="10">
        <v>0</v>
      </c>
      <c r="H165" s="6">
        <f>F165+G165</f>
        <v>0</v>
      </c>
    </row>
    <row r="166" spans="1:8" s="1" customFormat="1" x14ac:dyDescent="0.25">
      <c r="A166" s="12" t="s">
        <v>46</v>
      </c>
      <c r="B166" s="3" t="s">
        <v>13</v>
      </c>
      <c r="C166" s="4">
        <v>0</v>
      </c>
      <c r="D166" s="4" t="s">
        <v>10</v>
      </c>
      <c r="E166" s="5">
        <v>0</v>
      </c>
      <c r="F166" s="6">
        <f>C166*E166</f>
        <v>0</v>
      </c>
      <c r="G166" s="10">
        <v>0</v>
      </c>
      <c r="H166" s="6">
        <f t="shared" si="19"/>
        <v>0</v>
      </c>
    </row>
    <row r="167" spans="1:8" s="1" customFormat="1" x14ac:dyDescent="0.25">
      <c r="A167" s="15" t="s">
        <v>15</v>
      </c>
      <c r="B167" s="16"/>
      <c r="C167" s="16"/>
      <c r="D167" s="16"/>
      <c r="E167" s="16"/>
      <c r="F167" s="17"/>
      <c r="G167" s="33"/>
      <c r="H167" s="33"/>
    </row>
    <row r="168" spans="1:8" s="1" customFormat="1" x14ac:dyDescent="0.25">
      <c r="A168" s="2" t="s">
        <v>23</v>
      </c>
      <c r="B168" s="3" t="s">
        <v>0</v>
      </c>
      <c r="C168" s="4">
        <v>0</v>
      </c>
      <c r="D168" s="13">
        <v>1</v>
      </c>
      <c r="E168" s="5">
        <v>250</v>
      </c>
      <c r="F168" s="6">
        <f>C168*D168*E168</f>
        <v>0</v>
      </c>
      <c r="G168" s="10">
        <v>0</v>
      </c>
      <c r="H168" s="6">
        <f>F168+G168</f>
        <v>0</v>
      </c>
    </row>
    <row r="169" spans="1:8" s="1" customFormat="1" x14ac:dyDescent="0.25">
      <c r="A169" s="2" t="s">
        <v>24</v>
      </c>
      <c r="B169" s="3" t="s">
        <v>0</v>
      </c>
      <c r="C169" s="4">
        <v>0</v>
      </c>
      <c r="D169" s="13">
        <v>1</v>
      </c>
      <c r="E169" s="5">
        <v>200</v>
      </c>
      <c r="F169" s="6">
        <f>C169*D169*E169</f>
        <v>0</v>
      </c>
      <c r="G169" s="10">
        <v>0</v>
      </c>
      <c r="H169" s="6">
        <f t="shared" ref="H169:H172" si="20">F169+G169</f>
        <v>0</v>
      </c>
    </row>
    <row r="170" spans="1:8" s="1" customFormat="1" x14ac:dyDescent="0.25">
      <c r="A170" s="2" t="s">
        <v>25</v>
      </c>
      <c r="B170" s="3" t="s">
        <v>0</v>
      </c>
      <c r="C170" s="4">
        <v>0</v>
      </c>
      <c r="D170" s="13">
        <v>1</v>
      </c>
      <c r="E170" s="5">
        <v>400</v>
      </c>
      <c r="F170" s="6">
        <f>C170*D170*E170</f>
        <v>0</v>
      </c>
      <c r="G170" s="10">
        <v>0</v>
      </c>
      <c r="H170" s="6">
        <f t="shared" si="20"/>
        <v>0</v>
      </c>
    </row>
    <row r="171" spans="1:8" s="1" customFormat="1" x14ac:dyDescent="0.25">
      <c r="A171" s="2" t="s">
        <v>26</v>
      </c>
      <c r="B171" s="3" t="s">
        <v>0</v>
      </c>
      <c r="C171" s="4">
        <v>0</v>
      </c>
      <c r="D171" s="13">
        <v>1</v>
      </c>
      <c r="E171" s="5">
        <v>300</v>
      </c>
      <c r="F171" s="6">
        <f>C171*D171*E171</f>
        <v>0</v>
      </c>
      <c r="G171" s="10">
        <v>0</v>
      </c>
      <c r="H171" s="6">
        <f>F171+G171</f>
        <v>0</v>
      </c>
    </row>
    <row r="172" spans="1:8" s="1" customFormat="1" x14ac:dyDescent="0.25">
      <c r="A172" s="2" t="s">
        <v>47</v>
      </c>
      <c r="B172" s="3" t="s">
        <v>13</v>
      </c>
      <c r="C172" s="4" t="s">
        <v>10</v>
      </c>
      <c r="D172" s="4" t="s">
        <v>10</v>
      </c>
      <c r="E172" s="5">
        <v>0</v>
      </c>
      <c r="F172" s="6">
        <f>E172</f>
        <v>0</v>
      </c>
      <c r="G172" s="10">
        <v>0</v>
      </c>
      <c r="H172" s="6">
        <f t="shared" si="20"/>
        <v>0</v>
      </c>
    </row>
    <row r="173" spans="1:8" s="1" customFormat="1" x14ac:dyDescent="0.25">
      <c r="A173" s="19" t="s">
        <v>37</v>
      </c>
      <c r="B173" s="20"/>
      <c r="C173" s="21"/>
      <c r="D173" s="21"/>
      <c r="E173" s="21"/>
      <c r="F173" s="22">
        <f>SUM(F152:F172)</f>
        <v>0</v>
      </c>
      <c r="G173" s="22">
        <f>SUM(G152:G172)</f>
        <v>0</v>
      </c>
      <c r="H173" s="46">
        <f>F173+G173</f>
        <v>0</v>
      </c>
    </row>
    <row r="174" spans="1:8" s="1" customFormat="1" x14ac:dyDescent="0.25">
      <c r="A174" s="66" t="s">
        <v>48</v>
      </c>
      <c r="B174" s="66"/>
      <c r="C174" s="66"/>
      <c r="D174" s="66"/>
      <c r="E174" s="66"/>
      <c r="F174" s="18">
        <f>F29+F53+F77+F101+F125+F149+F173</f>
        <v>0</v>
      </c>
    </row>
    <row r="175" spans="1:8" s="1" customFormat="1" x14ac:dyDescent="0.25">
      <c r="A175" s="66" t="s">
        <v>51</v>
      </c>
      <c r="B175" s="66"/>
      <c r="C175" s="66"/>
      <c r="D175" s="66"/>
      <c r="E175" s="66"/>
      <c r="F175" s="18">
        <f>G29+G53+G77+G101+G125+G149+G173</f>
        <v>0</v>
      </c>
    </row>
    <row r="176" spans="1:8" s="1" customFormat="1" x14ac:dyDescent="0.25">
      <c r="A176" s="67" t="s">
        <v>38</v>
      </c>
      <c r="B176" s="68"/>
      <c r="C176" s="68"/>
      <c r="D176" s="68"/>
      <c r="E176" s="69"/>
      <c r="F176" s="47">
        <f>H29+H53+H77+H101+H125+H149+H173</f>
        <v>0</v>
      </c>
    </row>
    <row r="177" spans="4:4" s="1" customFormat="1" x14ac:dyDescent="0.25"/>
    <row r="178" spans="4:4" s="1" customFormat="1" x14ac:dyDescent="0.25"/>
    <row r="179" spans="4:4" s="1" customFormat="1" x14ac:dyDescent="0.25"/>
    <row r="180" spans="4:4" s="1" customFormat="1" x14ac:dyDescent="0.25"/>
    <row r="181" spans="4:4" s="1" customFormat="1" x14ac:dyDescent="0.25"/>
    <row r="182" spans="4:4" s="1" customFormat="1" x14ac:dyDescent="0.25"/>
    <row r="183" spans="4:4" s="1" customFormat="1" x14ac:dyDescent="0.25"/>
    <row r="184" spans="4:4" s="1" customFormat="1" x14ac:dyDescent="0.25"/>
    <row r="185" spans="4:4" s="1" customFormat="1" x14ac:dyDescent="0.25"/>
    <row r="186" spans="4:4" s="1" customFormat="1" x14ac:dyDescent="0.25"/>
    <row r="187" spans="4:4" s="1" customFormat="1" x14ac:dyDescent="0.25">
      <c r="D187" s="45"/>
    </row>
    <row r="188" spans="4:4" s="1" customFormat="1" x14ac:dyDescent="0.25"/>
    <row r="189" spans="4:4" s="1" customFormat="1" x14ac:dyDescent="0.25"/>
    <row r="190" spans="4:4" s="1" customFormat="1" x14ac:dyDescent="0.25"/>
    <row r="191" spans="4:4" s="1" customFormat="1" x14ac:dyDescent="0.25"/>
    <row r="192" spans="4:4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</sheetData>
  <mergeCells count="15">
    <mergeCell ref="A6:H6"/>
    <mergeCell ref="A175:E175"/>
    <mergeCell ref="A176:E176"/>
    <mergeCell ref="A30:H30"/>
    <mergeCell ref="A54:H54"/>
    <mergeCell ref="A78:H78"/>
    <mergeCell ref="A102:H102"/>
    <mergeCell ref="A174:E174"/>
    <mergeCell ref="A126:H126"/>
    <mergeCell ref="A150:H150"/>
    <mergeCell ref="B1:H1"/>
    <mergeCell ref="B2:H2"/>
    <mergeCell ref="A1:A2"/>
    <mergeCell ref="A3:F3"/>
    <mergeCell ref="A4:H4"/>
  </mergeCells>
  <pageMargins left="0.7" right="0.7" top="0.75" bottom="0.75" header="0.3" footer="0.3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Pict="0" r:id="rId5">
            <anchor moveWithCells="1" sizeWithCells="1">
              <from>
                <xdr:col>0</xdr:col>
                <xdr:colOff>923925</xdr:colOff>
                <xdr:row>0</xdr:row>
                <xdr:rowOff>95250</xdr:rowOff>
              </from>
              <to>
                <xdr:col>0</xdr:col>
                <xdr:colOff>2962275</xdr:colOff>
                <xdr:row>2</xdr:row>
                <xdr:rowOff>28575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F3D4-7A8C-F94A-80E5-8BA7085A380A}">
  <dimension ref="A1:D16"/>
  <sheetViews>
    <sheetView zoomScale="110" zoomScaleNormal="110" workbookViewId="0">
      <selection activeCell="H15" sqref="H15"/>
    </sheetView>
  </sheetViews>
  <sheetFormatPr baseColWidth="10" defaultColWidth="10.7109375" defaultRowHeight="15" x14ac:dyDescent="0.25"/>
  <cols>
    <col min="1" max="1" width="77.7109375" style="1" customWidth="1"/>
    <col min="2" max="2" width="39.7109375" style="1" customWidth="1"/>
    <col min="3" max="3" width="30" style="1" customWidth="1"/>
    <col min="4" max="4" width="25.140625" style="1" customWidth="1"/>
  </cols>
  <sheetData>
    <row r="1" spans="1:4" s="27" customFormat="1" ht="36" customHeight="1" x14ac:dyDescent="0.25">
      <c r="A1" s="52"/>
      <c r="B1" s="54"/>
      <c r="C1" s="54"/>
      <c r="D1" s="55"/>
    </row>
    <row r="2" spans="1:4" s="27" customFormat="1" ht="31.5" customHeight="1" x14ac:dyDescent="0.25">
      <c r="A2" s="53"/>
      <c r="B2" s="56" t="s">
        <v>63</v>
      </c>
      <c r="C2" s="56"/>
      <c r="D2" s="57"/>
    </row>
    <row r="3" spans="1:4" ht="33" customHeight="1" x14ac:dyDescent="0.25">
      <c r="A3" s="51" t="s">
        <v>50</v>
      </c>
      <c r="B3" s="51"/>
      <c r="C3" s="51"/>
      <c r="D3" s="51"/>
    </row>
    <row r="4" spans="1:4" ht="30" x14ac:dyDescent="0.25">
      <c r="A4" s="31" t="s">
        <v>4</v>
      </c>
      <c r="B4" s="32" t="s">
        <v>2</v>
      </c>
      <c r="C4" s="31" t="s">
        <v>58</v>
      </c>
      <c r="D4" s="48" t="s">
        <v>61</v>
      </c>
    </row>
    <row r="5" spans="1:4" ht="15" customHeight="1" x14ac:dyDescent="0.25">
      <c r="A5" s="28" t="s">
        <v>14</v>
      </c>
      <c r="B5" s="29"/>
      <c r="C5" s="29"/>
      <c r="D5" s="30"/>
    </row>
    <row r="6" spans="1:4" x14ac:dyDescent="0.25">
      <c r="A6" s="2" t="s">
        <v>52</v>
      </c>
      <c r="B6" s="3" t="s">
        <v>62</v>
      </c>
      <c r="C6" s="41">
        <v>100</v>
      </c>
      <c r="D6" s="39">
        <f>C6/C14</f>
        <v>1</v>
      </c>
    </row>
    <row r="7" spans="1:4" x14ac:dyDescent="0.25">
      <c r="A7" s="28" t="s">
        <v>16</v>
      </c>
      <c r="B7" s="29"/>
      <c r="C7" s="29"/>
      <c r="D7" s="30"/>
    </row>
    <row r="8" spans="1:4" x14ac:dyDescent="0.25">
      <c r="A8" s="7" t="s">
        <v>53</v>
      </c>
      <c r="B8" s="3" t="s">
        <v>62</v>
      </c>
      <c r="C8" s="41">
        <v>0</v>
      </c>
      <c r="D8" s="39">
        <f>C8/C14</f>
        <v>0</v>
      </c>
    </row>
    <row r="9" spans="1:4" ht="15" customHeight="1" x14ac:dyDescent="0.25">
      <c r="A9" s="28" t="s">
        <v>18</v>
      </c>
      <c r="B9" s="29"/>
      <c r="C9" s="29"/>
      <c r="D9" s="30"/>
    </row>
    <row r="10" spans="1:4" ht="29.1" customHeight="1" x14ac:dyDescent="0.25">
      <c r="A10" s="34" t="s">
        <v>56</v>
      </c>
      <c r="B10" s="3" t="s">
        <v>62</v>
      </c>
      <c r="C10" s="41">
        <v>0</v>
      </c>
      <c r="D10" s="40">
        <f>C10/C14</f>
        <v>0</v>
      </c>
    </row>
    <row r="11" spans="1:4" ht="15" customHeight="1" x14ac:dyDescent="0.25">
      <c r="A11" s="36" t="s">
        <v>15</v>
      </c>
      <c r="B11" s="37"/>
      <c r="C11" s="37"/>
      <c r="D11" s="38"/>
    </row>
    <row r="12" spans="1:4" ht="24.95" customHeight="1" x14ac:dyDescent="0.25">
      <c r="A12" s="43" t="s">
        <v>54</v>
      </c>
      <c r="B12" s="3" t="s">
        <v>62</v>
      </c>
      <c r="C12" s="41">
        <v>0</v>
      </c>
      <c r="D12" s="39">
        <f>C12/C14</f>
        <v>0</v>
      </c>
    </row>
    <row r="13" spans="1:4" ht="24" customHeight="1" x14ac:dyDescent="0.25">
      <c r="A13" s="44" t="s">
        <v>55</v>
      </c>
      <c r="B13" s="3" t="s">
        <v>62</v>
      </c>
      <c r="C13" s="41">
        <v>0</v>
      </c>
      <c r="D13" s="40">
        <f>C13/C14</f>
        <v>0</v>
      </c>
    </row>
    <row r="14" spans="1:4" ht="15.95" customHeight="1" x14ac:dyDescent="0.25">
      <c r="A14" s="49" t="s">
        <v>49</v>
      </c>
      <c r="B14" s="50"/>
      <c r="C14" s="42">
        <f>C6+C8+C10+C12+C13</f>
        <v>100</v>
      </c>
      <c r="D14" s="35"/>
    </row>
    <row r="15" spans="1:4" ht="51" customHeight="1" x14ac:dyDescent="0.3">
      <c r="A15" s="25" t="s">
        <v>8</v>
      </c>
      <c r="B15" s="23"/>
      <c r="C15" s="23"/>
    </row>
    <row r="16" spans="1:4" ht="47.1" customHeight="1" x14ac:dyDescent="0.25">
      <c r="A16" s="24"/>
    </row>
  </sheetData>
  <mergeCells count="5">
    <mergeCell ref="A14:B14"/>
    <mergeCell ref="A3:D3"/>
    <mergeCell ref="A1:A2"/>
    <mergeCell ref="B1:D1"/>
    <mergeCell ref="B2:D2"/>
  </mergeCells>
  <hyperlinks>
    <hyperlink ref="A15" r:id="rId1" xr:uid="{FED3991B-6783-BE4D-AD8B-D8C76CC25DBE}"/>
  </hyperlinks>
  <pageMargins left="0.7" right="0.7" top="0.75" bottom="0.75" header="0.3" footer="0.3"/>
  <pageSetup orientation="landscape" r:id="rId2"/>
  <drawing r:id="rId3"/>
  <legacyDrawing r:id="rId4"/>
  <oleObjects>
    <mc:AlternateContent xmlns:mc="http://schemas.openxmlformats.org/markup-compatibility/2006">
      <mc:Choice Requires="x14">
        <oleObject progId="Paint.Picture" shapeId="2049" r:id="rId5">
          <objectPr defaultSize="0" autoPict="0" r:id="rId6">
            <anchor moveWithCells="1" sizeWithCells="1">
              <from>
                <xdr:col>0</xdr:col>
                <xdr:colOff>981075</xdr:colOff>
                <xdr:row>0</xdr:row>
                <xdr:rowOff>66675</xdr:rowOff>
              </from>
              <to>
                <xdr:col>0</xdr:col>
                <xdr:colOff>3019425</xdr:colOff>
                <xdr:row>2</xdr:row>
                <xdr:rowOff>9525</xdr:rowOff>
              </to>
            </anchor>
          </objectPr>
        </oleObject>
      </mc:Choice>
      <mc:Fallback>
        <oleObject progId="Paint.Picture" shapeId="2049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I. FINANCIACIÓN AECID</vt:lpstr>
      <vt:lpstr>II. CUADRO-RESUMEN-OBLIGATORIO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Moreno Lopez - FIIAPP</dc:creator>
  <cp:lastModifiedBy>Carrero Riolobos, Nuria</cp:lastModifiedBy>
  <dcterms:created xsi:type="dcterms:W3CDTF">2024-06-19T23:41:09Z</dcterms:created>
  <dcterms:modified xsi:type="dcterms:W3CDTF">2026-04-23T09:04:03Z</dcterms:modified>
</cp:coreProperties>
</file>